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Super Wrap\Manual files\"/>
    </mc:Choice>
  </mc:AlternateContent>
  <xr:revisionPtr revIDLastSave="0" documentId="13_ncr:1_{42D0B8F2-D4EB-4DF4-AF69-9F43FA2D1831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7" i="1" l="1"/>
  <c r="B106" i="1"/>
</calcChain>
</file>

<file path=xl/sharedStrings.xml><?xml version="1.0" encoding="utf-8"?>
<sst xmlns="http://schemas.openxmlformats.org/spreadsheetml/2006/main" count="1040" uniqueCount="256">
  <si>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</si>
  <si>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</si>
  <si>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</si>
  <si>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</si>
  <si>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</si>
  <si>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</si>
  <si>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</si>
  <si>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</si>
  <si>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</si>
  <si>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</si>
  <si>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</si>
  <si>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</si>
  <si>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</si>
  <si>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</si>
  <si>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</si>
  <si>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</si>
  <si>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</si>
  <si>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</si>
  <si>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</si>
  <si>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</si>
  <si>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</si>
  <si>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</si>
  <si>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</si>
  <si>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</si>
  <si>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</si>
  <si>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</si>
  <si>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</si>
  <si>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</si>
  <si>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</si>
  <si>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</si>
  <si>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</si>
  <si>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</si>
  <si>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</si>
  <si>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</si>
  <si>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</si>
  <si>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</si>
  <si>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0%</t>
  </si>
  <si>
    <t>CURRENCIES OF OTHER DEVELOPED MARKETS</t>
  </si>
  <si>
    <t>CURRENCIES OF EMERGING MARKETS</t>
  </si>
  <si>
    <t>Sectype translation</t>
  </si>
  <si>
    <t>Pendal Code</t>
  </si>
  <si>
    <t>Cash</t>
  </si>
  <si>
    <t>Pendal</t>
  </si>
  <si>
    <t>Futures - Bank Bill</t>
  </si>
  <si>
    <t>Futures - Aus Bonds</t>
  </si>
  <si>
    <t>Semi Gov</t>
  </si>
  <si>
    <t>Gov Bonds</t>
  </si>
  <si>
    <t>Unit Trusts</t>
  </si>
  <si>
    <t>Supra</t>
  </si>
  <si>
    <t>FRN</t>
  </si>
  <si>
    <t>Corporate Bonds</t>
  </si>
  <si>
    <t>Swap</t>
  </si>
  <si>
    <t>Mort Backed</t>
  </si>
  <si>
    <t>Short Term</t>
  </si>
  <si>
    <t>Derivatives</t>
  </si>
  <si>
    <t/>
  </si>
  <si>
    <t>AUSTRALIAN GOVERNMENT CGL 3.2500% 21/04/2029</t>
  </si>
  <si>
    <t>AU3TB0000150</t>
  </si>
  <si>
    <t>AUSTRALIAN GOVERNMENT CGL 3.2500% 21/06/2039</t>
  </si>
  <si>
    <t>AU000XCLWAP3</t>
  </si>
  <si>
    <t>AUSTRALIAN GOVERNMENT CGL 2.2500% 21/05/2028</t>
  </si>
  <si>
    <t>AU000XCLWAR9</t>
  </si>
  <si>
    <t>AUSTRALIAN GOVERNMENT CGL 3.0000% 21/03/2047</t>
  </si>
  <si>
    <t>AU000XCLWAS7</t>
  </si>
  <si>
    <t>AUSTRALIAN GOVERNMENT CGL 2.7500% 21/11/2029</t>
  </si>
  <si>
    <t>AU000XCLWAX7</t>
  </si>
  <si>
    <t>AUSTRALIAN GOVERNMENT CGL 1.5000% 21/06/2031</t>
  </si>
  <si>
    <t>AU0000047003</t>
  </si>
  <si>
    <t>AUSTRALIAN GOVERNMENT CGL 1.2500% 21/05/2032</t>
  </si>
  <si>
    <t>AU0000075681</t>
  </si>
  <si>
    <t>AUSTRALIAN GOVERNMENT CGL 1.0000% 21/12/2030</t>
  </si>
  <si>
    <t>AU0000087454</t>
  </si>
  <si>
    <t>AUSTRALIAN GOVERNMENT CGL 1.7500% 21/06/2051</t>
  </si>
  <si>
    <t>AU0000097495</t>
  </si>
  <si>
    <t>AUSTRALIAN GOVERNMENT CGL 1.0000% 21/11/2031</t>
  </si>
  <si>
    <t>AU0000101792</t>
  </si>
  <si>
    <t>AUSTRALIAN GOVERNMENT CGL 4.7500% 21/06/2054</t>
  </si>
  <si>
    <t>AU0000300535</t>
  </si>
  <si>
    <t>AUSTRALIAN GOVERNMENT CGL GREEN BOND 4.2500% 21/06/2034</t>
  </si>
  <si>
    <t>AU3TB0000200</t>
  </si>
  <si>
    <t>TASMANIAN PUBLIC FINANCE 4.35% 05/02/2046</t>
  </si>
  <si>
    <t>AU3SG0001530</t>
  </si>
  <si>
    <t>NORTHERN TERRITORY TREAS 4.1% 11/21/2042</t>
  </si>
  <si>
    <t>AU3SG0001746</t>
  </si>
  <si>
    <t>TREASURY CORP VICTORIA SEMI 2.5000% 22/10/2029</t>
  </si>
  <si>
    <t>AU0000042004</t>
  </si>
  <si>
    <t>AUST CAPITAL TERRITORY SEMI 1.7500% 23/10/2031</t>
  </si>
  <si>
    <t>AU3SG0002009</t>
  </si>
  <si>
    <t>SOUTH AUST GOVT FIN AUTH SEMI SUSTAINABILITY BOND 2.0000% 23/05/2036</t>
  </si>
  <si>
    <t>AU3SG0002520</t>
  </si>
  <si>
    <t>QUEENSLAND TREASURY CORP SEMI 4.5000% 22/08/2035</t>
  </si>
  <si>
    <t>AU3CB0296580</t>
  </si>
  <si>
    <t>NEW S WALES TREASURY CRP SEMI 4.2500% 20/02/2036</t>
  </si>
  <si>
    <t>AU3SG0002728</t>
  </si>
  <si>
    <t>QUEENSLAND TREASURY CORP SEMI 5.2500% 21/07/2036</t>
  </si>
  <si>
    <t>AU3SG0002868</t>
  </si>
  <si>
    <t>AUST CAPITAL TERRITORY SEMI 5.2500% 24/10/2033</t>
  </si>
  <si>
    <t>AU3SG0002876</t>
  </si>
  <si>
    <t>NSW TCORP SEMI 4.7500% 20/02/2037</t>
  </si>
  <si>
    <t>AU3SG0002975</t>
  </si>
  <si>
    <t>AUST CAPITAL TERRITORY SEMI 5.2500% 23/10/2036</t>
  </si>
  <si>
    <t>AU3SG0003015</t>
  </si>
  <si>
    <t>WESTERN AUST TREAS CORP SEMI 4.5000% 21/07/2032</t>
  </si>
  <si>
    <t>AU3SG0003023</t>
  </si>
  <si>
    <t>SOUTH AUST GOVT FIN AUTH SEMI SUSTAINABILITY BOND 4.5000% 23/05/2031</t>
  </si>
  <si>
    <t>AU3SG0003056</t>
  </si>
  <si>
    <t>ASIAN DEVELOPMENT BANK SUPRA GENDER BOND 3.9000% 17/02/2026</t>
  </si>
  <si>
    <t>AU3CB0296705</t>
  </si>
  <si>
    <t>Pendal Stable Cash Plus Fund</t>
  </si>
  <si>
    <t>AU60BTA04593</t>
  </si>
  <si>
    <t>Synthetic Cash</t>
  </si>
  <si>
    <t>Cash &amp; Liquids</t>
  </si>
  <si>
    <t>AUCKLAND INTL AIRPORT CORP 4.5000% 23/09/2027</t>
  </si>
  <si>
    <t>AU3CB0243236</t>
  </si>
  <si>
    <t>WSO FINANCE PTY LTD 4.5% 03/31/2027</t>
  </si>
  <si>
    <t>AU3CB0243566</t>
  </si>
  <si>
    <t>VICINITY CENTRES CORP 4.0000% 26/01/2027 (26/04/2027)</t>
  </si>
  <si>
    <t>AU3CB0243988</t>
  </si>
  <si>
    <t>QPH FINANCE CO PTY LTD CORP 2.8500% 29/10/2030 (29/01/2031)</t>
  </si>
  <si>
    <t>AU3CB0273373</t>
  </si>
  <si>
    <t>WOOLWORTHS GROUP LTD 2.8% 05/20/2030</t>
  </si>
  <si>
    <t>AU3CB0272227</t>
  </si>
  <si>
    <t>WESFARMERS LTD CORP SUSTAINABILITY-LINKED BOND 1.9410% 23/06/2028</t>
  </si>
  <si>
    <t>AU3CB0281046</t>
  </si>
  <si>
    <t>REGION RETAIL TRUST CORP 2.4500% 09/24/2029</t>
  </si>
  <si>
    <t>AU3CB0283224</t>
  </si>
  <si>
    <t>GAIF BOND ISSUER CORP 2.5840% 18/08/2027 (18/11/2027)</t>
  </si>
  <si>
    <t>AU3CB0284727</t>
  </si>
  <si>
    <t>NSW ELECTRICITY NETWORKS CORP 5.7700% 29/05/2030</t>
  </si>
  <si>
    <t>AU3CB0299618</t>
  </si>
  <si>
    <t>AUSNET SERVICES HOLDINGS CORP 6.1340% 31/05/2033</t>
  </si>
  <si>
    <t>AU3CB0299816</t>
  </si>
  <si>
    <t>NETWORK FINANCE CO PTY LTD (ENDEAVOUR ENERGY) CORP 6.0610% 19/03/2030 (19/06/2030)</t>
  </si>
  <si>
    <t>AU3CB0300192</t>
  </si>
  <si>
    <t>NBN CO LTD CORP GREEN BOND 5.2000% 25/05/2028 (25/08/2028)</t>
  </si>
  <si>
    <t>AU3CB0301844</t>
  </si>
  <si>
    <t>WESTCONNEX FINANCE CO PTY 6.1500% 09/10/2030</t>
  </si>
  <si>
    <t>AU3CB0303188</t>
  </si>
  <si>
    <t>REGION RETAIL TRUST CORP 5.5500% 05/03/2031</t>
  </si>
  <si>
    <t>AU3CB0307304</t>
  </si>
  <si>
    <t>TELSTRA CORP LTD CORP 5.2500% 06/09/2031</t>
  </si>
  <si>
    <t>AU3CB0307379</t>
  </si>
  <si>
    <t>BRISBANE AIRPORT CORP LT CORP 5.9000% 08/03/2034</t>
  </si>
  <si>
    <t>AU3CB0307544</t>
  </si>
  <si>
    <t>VICTORIA POWER NETWORKS CORP 5.0570% 14/03/2029</t>
  </si>
  <si>
    <t>AU3CB0307650</t>
  </si>
  <si>
    <t>SYDNEY AIRPORT FINANCE CORP 5.9000% 19/04/2034</t>
  </si>
  <si>
    <t>AU3CB0308864</t>
  </si>
  <si>
    <t>ETSA UTILITIES FINANCE CORP GREEN BOND 5.6340% 03/09/2032 (03/12/2032)</t>
  </si>
  <si>
    <t>AU3CB0310118</t>
  </si>
  <si>
    <t>FLINDERS PORT HOLDINGS  CORP 6.1000% 10/07/2034</t>
  </si>
  <si>
    <t>AU3CB0310258</t>
  </si>
  <si>
    <t>REGISTRY FINANCE PTY LTD CORP 5.739% 19/06/2034</t>
  </si>
  <si>
    <t>AU3CB0310381</t>
  </si>
  <si>
    <t>BPI NO 1 PTY LTD FLOAT BBSW3M +215BPS 9/9/2025</t>
  </si>
  <si>
    <t>AU3FN0020186</t>
  </si>
  <si>
    <t>VISY PACKAGING PROPERTIES FLOAT BBSW3M +250.00BPS 19/09/2028</t>
  </si>
  <si>
    <t>XXAU0VPPB018</t>
  </si>
  <si>
    <t>KINGFISHER TRUST MORTR BBSW1M +160BPS 19/06/2028 (19/05/2050)</t>
  </si>
  <si>
    <t>AU3FN0048567</t>
  </si>
  <si>
    <t>WESTPAC SECURITISATION TRUST MORTR BBSW1M +95BPS 17/09/2026 (17/08/2051)</t>
  </si>
  <si>
    <t>AU3FN0052551</t>
  </si>
  <si>
    <t>WBC 11AM CASH DEPOSIT</t>
  </si>
  <si>
    <t>ANZ BANKING GROUP LTD CASH DEPOSIT RBA +46BPS 6M</t>
  </si>
  <si>
    <t>CBA CASH DEPOSIT RBA +50BPS 6M NCD</t>
  </si>
  <si>
    <t>PHD SCHEDULE 8D TABLE 1 - PORTFOLIO HOLDINGS INFORMATION FOR INVESTMENT OPTION [RFA0813AU] - ASSETS - 2024-12-31</t>
  </si>
  <si>
    <t>PHD SCHEDULE 8D TABLE 2 - PORTFOLIO HOLDINGS INFORMATION FOR INVESTMENT OPTION [RFA0813AU] - DERIVATIVES - 2024-12-31</t>
  </si>
  <si>
    <t>PHD SCHEDULE 8D TABLE 3 - PORTFOLIO HOLDINGS INFORMATION FOR INVESTMENT OPTION [RFA0813AU] - DERIVATIVES BY ASSET CLASS - 2024-12-31</t>
  </si>
  <si>
    <t>PHD SCHEDULE 8D TABLE 4 - PORTFOLIO HOLDINGS INFORMATION FOR INVESTMENT OPTION [RFA0813AU] - DERIVATIVES BY CURRENCY - 2024-12-31</t>
  </si>
  <si>
    <t>Futures - Intl Bonds</t>
  </si>
  <si>
    <t>NSW PORTS FINANCE CO CORP 5.042% 19/09/2031</t>
  </si>
  <si>
    <t>AU3CB0313591</t>
  </si>
  <si>
    <t>LONSDALE FINANCE PTY LTD 5.5000% 19/11/2031 (19/08/2031)</t>
  </si>
  <si>
    <t>AU3CB0315539</t>
  </si>
  <si>
    <t>COMMONWEALTH BANK AUST CORP (SUB) 6.3550 27/11/2039</t>
  </si>
  <si>
    <t>AU3CB0315638</t>
  </si>
  <si>
    <t>SCENTRE GROUP TRUST 1 CORP 5.9000% 27/11/2034 (27/08/2034)</t>
  </si>
  <si>
    <t>AU3CB0315844</t>
  </si>
  <si>
    <t>SCENTRE GROUP TRUST 1 FLOAT BBSW3M +112.00BPS 27/11/2029 (27/08/2029)</t>
  </si>
  <si>
    <t>AU3FN0093928</t>
  </si>
  <si>
    <t>AUST 10Y BOND FUT MAR25</t>
  </si>
  <si>
    <t>AUST 3YR BOND FUT MAR25</t>
  </si>
  <si>
    <t>90-DAY BANK BILL  MAR25</t>
  </si>
  <si>
    <t>US 10YR ULTRA FUT MAR25</t>
  </si>
  <si>
    <t>US 2YR NOTE (CBT) MAR25</t>
  </si>
  <si>
    <t>AUSTRALIAN GOVERNMENT CGL 4.2500% 21/12/2035</t>
  </si>
  <si>
    <t>AU0000345241</t>
  </si>
  <si>
    <t>TREASURY CORP VICTORIA SEMI 2.2500% 20/11/2034</t>
  </si>
  <si>
    <t>AU0000048274</t>
  </si>
  <si>
    <t>NEW S WALES TREASURY CRP SEMI 2.0000% 08/03/2033</t>
  </si>
  <si>
    <t>AU3SG0002082</t>
  </si>
  <si>
    <t>TREASURY CORPORATION OF VICTORIA SEMI 1.5% 10/09/2031</t>
  </si>
  <si>
    <t>AU3SG0002314</t>
  </si>
  <si>
    <t>ASIAN DEVELOPMENT BANK SUPRA 0.5000% 05/05/2026</t>
  </si>
  <si>
    <t>AU3CB0275774</t>
  </si>
  <si>
    <t>NATIONL HOUSING FIN INVT SOCIAL BOND 1.7400% 01/07/2031</t>
  </si>
  <si>
    <t>AU3CB0280923</t>
  </si>
  <si>
    <t>MUFG BANK LTD SYDNEY NCD 31/01/2025 (+15) 4.82%</t>
  </si>
  <si>
    <t>AU3EC2809871</t>
  </si>
  <si>
    <t>BANK OF QUEENSLAND LTD NCD 5/02/2025 (+35) 4.92%</t>
  </si>
  <si>
    <t>AU3EC2821116</t>
  </si>
  <si>
    <t>COMMONWEALTH BANK OF AUSTRALIA NCD 25/02/2025 4.475%</t>
  </si>
  <si>
    <t>AU3EC2731844</t>
  </si>
  <si>
    <t>MUFG BANK LTD/SYDNEY NCD 25/02/2025 (+13) 4.61%</t>
  </si>
  <si>
    <t>AU3EC2810044</t>
  </si>
  <si>
    <t>BANK OF QUEENSLAND LTD NCD 3/03/2025 (+35) 4.89%</t>
  </si>
  <si>
    <t>AU3EC2832378</t>
  </si>
  <si>
    <t>BANK OF QUEENSLAND LTD NCD 18/03/2025 (+35) 4.93%</t>
  </si>
  <si>
    <t>AU3EC2837559</t>
  </si>
  <si>
    <t>BENDIGO &amp; ADELAIDE BANK LTD NCD 26/03/2025 (+35) 4.98%</t>
  </si>
  <si>
    <t>AU3EC2841106</t>
  </si>
  <si>
    <t>SUMITOMO MITSUI BANKING CORP/SYDNEY NCD 3/04/2025 (+12) 4.73%</t>
  </si>
  <si>
    <t>AU3EC2806802</t>
  </si>
  <si>
    <t>WESTPAC BANKING CORP NCD 2/04/2025 4.62%</t>
  </si>
  <si>
    <t>AU3EC2750075</t>
  </si>
  <si>
    <t>BANK OF QUEENSLAND LTD NCD 2/04/2025 (+35) 4.97%</t>
  </si>
  <si>
    <t>AU3EC2842476</t>
  </si>
  <si>
    <t>BANK OF QUEENSLAND LTD NCD 8/04/2025 (+35) 4.98%</t>
  </si>
  <si>
    <t>AU3EC2844142</t>
  </si>
  <si>
    <t>BENDIGO &amp; ADELAIDE BANK LTD NCD 30/04/2025 (+35) 4.99%</t>
  </si>
  <si>
    <t>AU3EC2854174</t>
  </si>
  <si>
    <t>BENDIGO &amp; ADELAIDE BANK LTD NCD 7/05/2025 (+35) 5.03%</t>
  </si>
  <si>
    <t>AU3EC2856534</t>
  </si>
  <si>
    <t>BANK OF QUEENSLAND LTD NCD 19/05/2025 (+35) 5.01%</t>
  </si>
  <si>
    <t>AU3EC2860312</t>
  </si>
  <si>
    <t>BENDIGO &amp; ADELAIDE BANK LTD NCD 19/05/2025 (+35) 5.01%</t>
  </si>
  <si>
    <t>AU3EC2858274</t>
  </si>
  <si>
    <t>NORFINA LTD NCD 6/06/2025 4.80%</t>
  </si>
  <si>
    <t>AU3EC2865501</t>
  </si>
  <si>
    <t>BENDIGO &amp; ADELAIDE BANK LTD NCD 6/06/2025 (+35) 5.00%</t>
  </si>
  <si>
    <t>AU3EC2867069</t>
  </si>
  <si>
    <t>BENDIGO &amp; ADELAIDE BANK LTD NCD 12/06/2025 4.95%</t>
  </si>
  <si>
    <t>AU3EC2870220</t>
  </si>
  <si>
    <t>SUMITOMO MITSUI SYD NCD 2/07/2025 (+15) 4.651%</t>
  </si>
  <si>
    <t>AU3EC2843490</t>
  </si>
  <si>
    <t>NBN CO LTD PNOTE 8/01/2025 (WBC+20) 4.53%</t>
  </si>
  <si>
    <t>AU3EP0345334</t>
  </si>
  <si>
    <t>NAB RBA +0.70% 6M TD</t>
  </si>
  <si>
    <t>NATIONAL AUSTRALIA BANK LTD TERMD 3/03/2025 4.91%</t>
  </si>
  <si>
    <t>SUB TOTAL CASH</t>
  </si>
  <si>
    <t>SUB TOTAL FIXED INCOME INTERNALLY</t>
  </si>
  <si>
    <t>SUB TOTAL FIXED INCOME EXTERNALLY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</si>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</sst>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69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2" fillId="0" borderId="0" xfId="2" applyNumberFormat="1" applyFont="1" applyAlignment="1">
      <alignment horizontal="right"/>
    </xf>
    <xf numFmtId="10" fontId="0" fillId="0" borderId="0" xfId="2" applyNumberFormat="1" applyFont="1"/>
    <xf numFmtId="10" fontId="2" fillId="0" borderId="0" xfId="2" applyNumberFormat="1" applyFont="1"/>
    <xf numFmtId="169" fontId="0" fillId="0" borderId="0" xfId="0" applyNumberFormat="1"/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24"/>
  <sheetViews>
    <sheetView tabSelected="1" topLeftCell="C1" workbookViewId="0">
      <selection activeCell="D10" sqref="D10"/>
    </sheetView>
  </sheetViews>
  <sheetFormatPr defaultRowHeight="14.5" x14ac:dyDescent="0.35"/>
  <cols>
    <col min="1" max="1" width="44.26953125" style="16" customWidth="1"/>
    <col min="2" max="2" width="44.1796875" style="2" customWidth="1"/>
    <col min="3" max="3" width="67.90625" style="16" bestFit="1" customWidth="1"/>
    <col min="4" max="4" width="35" bestFit="1" customWidth="1"/>
    <col min="5" max="5" width="27.54296875" style="16" bestFit="1" customWidth="1"/>
    <col min="6" max="6" width="35.453125" bestFit="1" customWidth="1"/>
    <col min="7" max="8" width="22" style="16" bestFit="1" customWidth="1"/>
    <col min="9" max="9" width="13.54296875" style="16" customWidth="1"/>
    <col min="10" max="10" width="12.7265625" style="16" bestFit="1" customWidth="1"/>
    <col min="11" max="11" width="11.7265625" style="21" bestFit="1" customWidth="1"/>
    <col min="12" max="12" width="16.26953125" style="16" bestFit="1" customWidth="1"/>
    <col min="13" max="13" width="13.453125" style="16" bestFit="1" customWidth="1"/>
  </cols>
  <sheetData>
    <row r="1" spans="1:15" s="1" customFormat="1" ht="17" x14ac:dyDescent="0.4">
      <c r="A1" s="18" t="s">
        <v>165</v>
      </c>
      <c r="B1" s="3"/>
      <c r="C1" s="15"/>
      <c r="E1" s="15"/>
      <c r="G1" s="15"/>
      <c r="H1" s="15"/>
      <c r="I1" s="15"/>
      <c r="J1" s="15"/>
      <c r="K1" s="19"/>
      <c r="L1" s="15"/>
      <c r="M1" s="15"/>
      <c r="O1" s="25"/>
    </row>
    <row r="2" spans="1:15" s="1" customFormat="1" x14ac:dyDescent="0.35">
      <c r="A2" s="15" t="s">
        <v>0</v>
      </c>
      <c r="B2" s="1" t="s">
        <v>1</v>
      </c>
      <c r="C2" s="15" t="s">
        <v>2</v>
      </c>
      <c r="D2" s="1" t="s">
        <v>3</v>
      </c>
      <c r="E2" s="15" t="s">
        <v>4</v>
      </c>
      <c r="F2" s="1" t="s">
        <v>5</v>
      </c>
      <c r="G2" s="15" t="s">
        <v>6</v>
      </c>
      <c r="H2" s="15" t="s">
        <v>7</v>
      </c>
      <c r="I2" s="15" t="s">
        <v>8</v>
      </c>
      <c r="J2" s="15" t="s">
        <v>31</v>
      </c>
      <c r="K2" s="19" t="s">
        <v>9</v>
      </c>
      <c r="L2" s="15" t="s">
        <v>10</v>
      </c>
      <c r="M2" s="15" t="s">
        <v>11</v>
      </c>
    </row>
    <row r="3" spans="1:15" x14ac:dyDescent="0.35">
      <c r="A3" s="13" t="s">
        <v>24</v>
      </c>
      <c r="B3" t="s">
        <v>32</v>
      </c>
      <c r="C3" s="14" t="s">
        <v>112</v>
      </c>
      <c r="D3" t="s">
        <v>32</v>
      </c>
      <c r="E3" s="14" t="s">
        <v>42</v>
      </c>
      <c r="F3" t="s">
        <v>32</v>
      </c>
      <c r="G3" s="14" t="s">
        <v>33</v>
      </c>
      <c r="H3" s="14" t="s">
        <v>113</v>
      </c>
      <c r="I3" s="16" t="s">
        <v>32</v>
      </c>
      <c r="K3" s="16"/>
      <c r="L3" s="17">
        <v>378.66899178203477</v>
      </c>
      <c r="M3" s="20">
        <v>8.6358167337846764E-3</v>
      </c>
    </row>
    <row r="4" spans="1:15" x14ac:dyDescent="0.35">
      <c r="A4" s="13" t="s">
        <v>24</v>
      </c>
      <c r="B4" t="s">
        <v>32</v>
      </c>
      <c r="C4" s="14" t="s">
        <v>114</v>
      </c>
      <c r="D4" t="s">
        <v>32</v>
      </c>
      <c r="E4" s="14" t="s">
        <v>42</v>
      </c>
      <c r="F4" t="s">
        <v>32</v>
      </c>
      <c r="G4" s="14" t="s">
        <v>33</v>
      </c>
      <c r="H4" s="14" t="s">
        <v>115</v>
      </c>
      <c r="I4" s="16" t="s">
        <v>32</v>
      </c>
      <c r="K4" s="16"/>
      <c r="L4" s="17">
        <v>442.69741982301275</v>
      </c>
      <c r="M4" s="20">
        <v>1.0096030752661833E-2</v>
      </c>
    </row>
    <row r="5" spans="1:15" x14ac:dyDescent="0.35">
      <c r="A5" s="13" t="s">
        <v>24</v>
      </c>
      <c r="B5" t="s">
        <v>32</v>
      </c>
      <c r="C5" s="14" t="s">
        <v>116</v>
      </c>
      <c r="D5" t="s">
        <v>32</v>
      </c>
      <c r="E5" s="14" t="s">
        <v>42</v>
      </c>
      <c r="F5" t="s">
        <v>32</v>
      </c>
      <c r="G5" s="14" t="s">
        <v>33</v>
      </c>
      <c r="H5" s="14" t="s">
        <v>117</v>
      </c>
      <c r="I5" s="16" t="s">
        <v>32</v>
      </c>
      <c r="K5" s="16"/>
      <c r="L5" s="17">
        <v>370.15861079237078</v>
      </c>
      <c r="M5" s="20">
        <v>8.4417314187564853E-3</v>
      </c>
    </row>
    <row r="6" spans="1:15" x14ac:dyDescent="0.35">
      <c r="A6" s="13" t="s">
        <v>24</v>
      </c>
      <c r="B6" t="s">
        <v>32</v>
      </c>
      <c r="C6" s="14" t="s">
        <v>118</v>
      </c>
      <c r="D6" t="s">
        <v>32</v>
      </c>
      <c r="E6" s="14" t="s">
        <v>42</v>
      </c>
      <c r="F6" t="s">
        <v>32</v>
      </c>
      <c r="G6" s="14" t="s">
        <v>33</v>
      </c>
      <c r="H6" s="14" t="s">
        <v>119</v>
      </c>
      <c r="I6" s="16" t="s">
        <v>32</v>
      </c>
      <c r="K6" s="16"/>
      <c r="L6" s="17">
        <v>332.17764735092823</v>
      </c>
      <c r="M6" s="20">
        <v>7.575548428410999E-3</v>
      </c>
    </row>
    <row r="7" spans="1:15" x14ac:dyDescent="0.35">
      <c r="A7" s="13" t="s">
        <v>24</v>
      </c>
      <c r="B7" t="s">
        <v>32</v>
      </c>
      <c r="C7" s="14" t="s">
        <v>120</v>
      </c>
      <c r="D7" t="s">
        <v>32</v>
      </c>
      <c r="E7" s="14" t="s">
        <v>42</v>
      </c>
      <c r="F7" t="s">
        <v>32</v>
      </c>
      <c r="G7" s="14" t="s">
        <v>33</v>
      </c>
      <c r="H7" s="14" t="s">
        <v>121</v>
      </c>
      <c r="I7" s="16" t="s">
        <v>32</v>
      </c>
      <c r="K7" s="16"/>
      <c r="L7" s="17">
        <v>335.1769347387235</v>
      </c>
      <c r="M7" s="20">
        <v>7.6439493188326284E-3</v>
      </c>
    </row>
    <row r="8" spans="1:15" x14ac:dyDescent="0.35">
      <c r="A8" s="13" t="s">
        <v>24</v>
      </c>
      <c r="B8" t="s">
        <v>32</v>
      </c>
      <c r="C8" s="14" t="s">
        <v>122</v>
      </c>
      <c r="D8" t="s">
        <v>32</v>
      </c>
      <c r="E8" s="14" t="s">
        <v>42</v>
      </c>
      <c r="F8" t="s">
        <v>32</v>
      </c>
      <c r="G8" s="14" t="s">
        <v>33</v>
      </c>
      <c r="H8" s="14" t="s">
        <v>123</v>
      </c>
      <c r="I8" s="16" t="s">
        <v>32</v>
      </c>
      <c r="K8" s="16"/>
      <c r="L8" s="17">
        <v>228.87177917246945</v>
      </c>
      <c r="M8" s="20">
        <v>5.2195843424284677E-3</v>
      </c>
    </row>
    <row r="9" spans="1:15" x14ac:dyDescent="0.35">
      <c r="A9" s="13" t="s">
        <v>24</v>
      </c>
      <c r="B9" t="s">
        <v>32</v>
      </c>
      <c r="C9" s="14" t="s">
        <v>124</v>
      </c>
      <c r="D9" t="s">
        <v>32</v>
      </c>
      <c r="E9" s="14" t="s">
        <v>42</v>
      </c>
      <c r="F9" t="s">
        <v>32</v>
      </c>
      <c r="G9" s="14" t="s">
        <v>33</v>
      </c>
      <c r="H9" s="14" t="s">
        <v>125</v>
      </c>
      <c r="I9" s="16" t="s">
        <v>32</v>
      </c>
      <c r="K9" s="16"/>
      <c r="L9" s="17">
        <v>222.45027609605503</v>
      </c>
      <c r="M9" s="20">
        <v>5.0731373797068156E-3</v>
      </c>
    </row>
    <row r="10" spans="1:15" x14ac:dyDescent="0.35">
      <c r="A10" s="13" t="s">
        <v>24</v>
      </c>
      <c r="B10" t="s">
        <v>32</v>
      </c>
      <c r="C10" s="14" t="s">
        <v>126</v>
      </c>
      <c r="D10" t="s">
        <v>32</v>
      </c>
      <c r="E10" s="14" t="s">
        <v>42</v>
      </c>
      <c r="F10" t="s">
        <v>32</v>
      </c>
      <c r="G10" s="14" t="s">
        <v>33</v>
      </c>
      <c r="H10" s="14" t="s">
        <v>127</v>
      </c>
      <c r="I10" s="16" t="s">
        <v>32</v>
      </c>
      <c r="K10" s="16"/>
      <c r="L10" s="17">
        <v>531.22860188024754</v>
      </c>
      <c r="M10" s="20">
        <v>1.2115047572268972E-2</v>
      </c>
    </row>
    <row r="11" spans="1:15" x14ac:dyDescent="0.35">
      <c r="A11" s="13" t="s">
        <v>24</v>
      </c>
      <c r="B11" t="s">
        <v>32</v>
      </c>
      <c r="C11" s="14" t="s">
        <v>128</v>
      </c>
      <c r="D11" t="s">
        <v>32</v>
      </c>
      <c r="E11" s="14" t="s">
        <v>42</v>
      </c>
      <c r="F11" t="s">
        <v>32</v>
      </c>
      <c r="G11" s="14" t="s">
        <v>33</v>
      </c>
      <c r="H11" s="14" t="s">
        <v>129</v>
      </c>
      <c r="I11" s="16" t="s">
        <v>32</v>
      </c>
      <c r="K11" s="16"/>
      <c r="L11" s="17">
        <v>385.28643078337819</v>
      </c>
      <c r="M11" s="20">
        <v>8.7867321551759678E-3</v>
      </c>
    </row>
    <row r="12" spans="1:15" x14ac:dyDescent="0.35">
      <c r="A12" s="13" t="s">
        <v>24</v>
      </c>
      <c r="B12" t="s">
        <v>32</v>
      </c>
      <c r="C12" s="14" t="s">
        <v>130</v>
      </c>
      <c r="D12" t="s">
        <v>32</v>
      </c>
      <c r="E12" s="14" t="s">
        <v>42</v>
      </c>
      <c r="F12" t="s">
        <v>32</v>
      </c>
      <c r="G12" s="14" t="s">
        <v>33</v>
      </c>
      <c r="H12" s="14" t="s">
        <v>131</v>
      </c>
      <c r="I12" s="16" t="s">
        <v>32</v>
      </c>
      <c r="K12" s="16"/>
      <c r="L12" s="17">
        <v>260.35866604208991</v>
      </c>
      <c r="M12" s="20">
        <v>5.937665279670803E-3</v>
      </c>
    </row>
    <row r="13" spans="1:15" x14ac:dyDescent="0.35">
      <c r="A13" s="13" t="s">
        <v>24</v>
      </c>
      <c r="B13" t="s">
        <v>32</v>
      </c>
      <c r="C13" s="14" t="s">
        <v>132</v>
      </c>
      <c r="D13" t="s">
        <v>32</v>
      </c>
      <c r="E13" s="14" t="s">
        <v>42</v>
      </c>
      <c r="F13" t="s">
        <v>32</v>
      </c>
      <c r="G13" s="14" t="s">
        <v>33</v>
      </c>
      <c r="H13" s="14" t="s">
        <v>133</v>
      </c>
      <c r="I13" s="16" t="s">
        <v>32</v>
      </c>
      <c r="K13" s="16"/>
      <c r="L13" s="17">
        <v>208.00464696187944</v>
      </c>
      <c r="M13" s="20">
        <v>4.7436944928734301E-3</v>
      </c>
    </row>
    <row r="14" spans="1:15" x14ac:dyDescent="0.35">
      <c r="A14" s="13" t="s">
        <v>24</v>
      </c>
      <c r="B14" t="s">
        <v>32</v>
      </c>
      <c r="C14" s="14" t="s">
        <v>134</v>
      </c>
      <c r="D14" t="s">
        <v>32</v>
      </c>
      <c r="E14" s="14" t="s">
        <v>42</v>
      </c>
      <c r="F14" t="s">
        <v>32</v>
      </c>
      <c r="G14" s="14" t="s">
        <v>33</v>
      </c>
      <c r="H14" s="14" t="s">
        <v>135</v>
      </c>
      <c r="I14" s="16" t="s">
        <v>32</v>
      </c>
      <c r="K14" s="16"/>
      <c r="L14" s="17">
        <v>363.32494031272739</v>
      </c>
      <c r="M14" s="20">
        <v>8.2858846841095592E-3</v>
      </c>
    </row>
    <row r="15" spans="1:15" x14ac:dyDescent="0.35">
      <c r="A15" s="13" t="s">
        <v>24</v>
      </c>
      <c r="B15" t="s">
        <v>32</v>
      </c>
      <c r="C15" s="14" t="s">
        <v>136</v>
      </c>
      <c r="D15" t="s">
        <v>32</v>
      </c>
      <c r="E15" s="14" t="s">
        <v>42</v>
      </c>
      <c r="F15" t="s">
        <v>32</v>
      </c>
      <c r="G15" s="14" t="s">
        <v>33</v>
      </c>
      <c r="H15" s="14" t="s">
        <v>137</v>
      </c>
      <c r="I15" s="16" t="s">
        <v>32</v>
      </c>
      <c r="K15" s="16"/>
      <c r="L15" s="17">
        <v>198.15567287476466</v>
      </c>
      <c r="M15" s="20">
        <v>4.5190816064793011E-3</v>
      </c>
    </row>
    <row r="16" spans="1:15" x14ac:dyDescent="0.35">
      <c r="A16" s="13" t="s">
        <v>24</v>
      </c>
      <c r="B16" t="s">
        <v>32</v>
      </c>
      <c r="C16" s="14" t="s">
        <v>138</v>
      </c>
      <c r="D16" t="s">
        <v>32</v>
      </c>
      <c r="E16" s="14" t="s">
        <v>42</v>
      </c>
      <c r="F16" t="s">
        <v>32</v>
      </c>
      <c r="G16" s="14" t="s">
        <v>33</v>
      </c>
      <c r="H16" s="14" t="s">
        <v>139</v>
      </c>
      <c r="I16" s="16" t="s">
        <v>32</v>
      </c>
      <c r="K16" s="16"/>
      <c r="L16" s="17">
        <v>206.05066816138671</v>
      </c>
      <c r="M16" s="20">
        <v>4.6991326111536069E-3</v>
      </c>
    </row>
    <row r="17" spans="1:13" x14ac:dyDescent="0.35">
      <c r="A17" s="13" t="s">
        <v>24</v>
      </c>
      <c r="B17" t="s">
        <v>32</v>
      </c>
      <c r="C17" s="14" t="s">
        <v>140</v>
      </c>
      <c r="D17" t="s">
        <v>32</v>
      </c>
      <c r="E17" s="14" t="s">
        <v>42</v>
      </c>
      <c r="F17" t="s">
        <v>32</v>
      </c>
      <c r="G17" s="14" t="s">
        <v>33</v>
      </c>
      <c r="H17" s="14" t="s">
        <v>141</v>
      </c>
      <c r="I17" s="16" t="s">
        <v>32</v>
      </c>
      <c r="K17" s="16"/>
      <c r="L17" s="17">
        <v>513.6752004953139</v>
      </c>
      <c r="M17" s="20">
        <v>1.1714729720254027E-2</v>
      </c>
    </row>
    <row r="18" spans="1:13" x14ac:dyDescent="0.35">
      <c r="A18" s="13" t="s">
        <v>24</v>
      </c>
      <c r="B18" t="s">
        <v>32</v>
      </c>
      <c r="C18" s="14" t="s">
        <v>142</v>
      </c>
      <c r="D18" t="s">
        <v>32</v>
      </c>
      <c r="E18" s="14" t="s">
        <v>42</v>
      </c>
      <c r="F18" t="s">
        <v>32</v>
      </c>
      <c r="G18" s="14" t="s">
        <v>33</v>
      </c>
      <c r="H18" s="14" t="s">
        <v>143</v>
      </c>
      <c r="I18" s="16" t="s">
        <v>32</v>
      </c>
      <c r="K18" s="16"/>
      <c r="L18" s="17">
        <v>260.72904112210136</v>
      </c>
      <c r="M18" s="20">
        <v>5.946111947824663E-3</v>
      </c>
    </row>
    <row r="19" spans="1:13" x14ac:dyDescent="0.35">
      <c r="A19" s="13" t="s">
        <v>24</v>
      </c>
      <c r="B19" t="s">
        <v>32</v>
      </c>
      <c r="C19" s="14" t="s">
        <v>144</v>
      </c>
      <c r="D19" t="s">
        <v>32</v>
      </c>
      <c r="E19" s="14" t="s">
        <v>42</v>
      </c>
      <c r="F19" t="s">
        <v>32</v>
      </c>
      <c r="G19" s="14" t="s">
        <v>33</v>
      </c>
      <c r="H19" s="14" t="s">
        <v>145</v>
      </c>
      <c r="I19" s="16" t="s">
        <v>32</v>
      </c>
      <c r="K19" s="16"/>
      <c r="L19" s="17">
        <v>318.87917995105829</v>
      </c>
      <c r="M19" s="20">
        <v>7.2722673840217309E-3</v>
      </c>
    </row>
    <row r="20" spans="1:13" x14ac:dyDescent="0.35">
      <c r="A20" s="13" t="s">
        <v>24</v>
      </c>
      <c r="B20" t="s">
        <v>32</v>
      </c>
      <c r="C20" s="14" t="s">
        <v>146</v>
      </c>
      <c r="D20" t="s">
        <v>32</v>
      </c>
      <c r="E20" s="14" t="s">
        <v>42</v>
      </c>
      <c r="F20" t="s">
        <v>32</v>
      </c>
      <c r="G20" s="14" t="s">
        <v>33</v>
      </c>
      <c r="H20" s="14" t="s">
        <v>147</v>
      </c>
      <c r="I20" s="16" t="s">
        <v>32</v>
      </c>
      <c r="K20" s="16"/>
      <c r="L20" s="17">
        <v>452.43943684436977</v>
      </c>
      <c r="M20" s="20">
        <v>1.0318204406802164E-2</v>
      </c>
    </row>
    <row r="21" spans="1:13" x14ac:dyDescent="0.35">
      <c r="A21" s="13" t="s">
        <v>24</v>
      </c>
      <c r="B21" t="s">
        <v>32</v>
      </c>
      <c r="C21" s="14" t="s">
        <v>148</v>
      </c>
      <c r="D21" t="s">
        <v>32</v>
      </c>
      <c r="E21" s="14" t="s">
        <v>42</v>
      </c>
      <c r="F21" t="s">
        <v>32</v>
      </c>
      <c r="G21" s="14" t="s">
        <v>33</v>
      </c>
      <c r="H21" s="14" t="s">
        <v>149</v>
      </c>
      <c r="I21" s="16" t="s">
        <v>32</v>
      </c>
      <c r="K21" s="16"/>
      <c r="L21" s="17">
        <v>321.25971572714531</v>
      </c>
      <c r="M21" s="20">
        <v>7.3265572021390234E-3</v>
      </c>
    </row>
    <row r="22" spans="1:13" x14ac:dyDescent="0.35">
      <c r="A22" s="13" t="s">
        <v>24</v>
      </c>
      <c r="B22" t="s">
        <v>32</v>
      </c>
      <c r="C22" s="14" t="s">
        <v>150</v>
      </c>
      <c r="D22" t="s">
        <v>32</v>
      </c>
      <c r="E22" s="14" t="s">
        <v>42</v>
      </c>
      <c r="F22" t="s">
        <v>32</v>
      </c>
      <c r="G22" s="14" t="s">
        <v>33</v>
      </c>
      <c r="H22" s="14" t="s">
        <v>151</v>
      </c>
      <c r="I22" s="16" t="s">
        <v>32</v>
      </c>
      <c r="K22" s="16"/>
      <c r="L22" s="17">
        <v>267.1480416641914</v>
      </c>
      <c r="M22" s="20">
        <v>6.0925018384641949E-3</v>
      </c>
    </row>
    <row r="23" spans="1:13" x14ac:dyDescent="0.35">
      <c r="A23" s="13" t="s">
        <v>24</v>
      </c>
      <c r="B23" t="s">
        <v>32</v>
      </c>
      <c r="C23" s="14" t="s">
        <v>152</v>
      </c>
      <c r="D23" t="s">
        <v>32</v>
      </c>
      <c r="E23" s="14" t="s">
        <v>42</v>
      </c>
      <c r="F23" t="s">
        <v>32</v>
      </c>
      <c r="G23" s="14" t="s">
        <v>33</v>
      </c>
      <c r="H23" s="14" t="s">
        <v>153</v>
      </c>
      <c r="I23" s="16" t="s">
        <v>32</v>
      </c>
      <c r="K23" s="16"/>
      <c r="L23" s="17">
        <v>503.91531663014774</v>
      </c>
      <c r="M23" s="20">
        <v>1.1492148599983393E-2</v>
      </c>
    </row>
    <row r="24" spans="1:13" x14ac:dyDescent="0.35">
      <c r="A24" s="13" t="s">
        <v>24</v>
      </c>
      <c r="B24" t="s">
        <v>32</v>
      </c>
      <c r="C24" s="14" t="s">
        <v>170</v>
      </c>
      <c r="D24" t="s">
        <v>32</v>
      </c>
      <c r="E24" s="14" t="s">
        <v>42</v>
      </c>
      <c r="F24" t="s">
        <v>32</v>
      </c>
      <c r="G24" s="14" t="s">
        <v>33</v>
      </c>
      <c r="H24" s="14" t="s">
        <v>171</v>
      </c>
      <c r="I24" s="16" t="s">
        <v>32</v>
      </c>
      <c r="K24" s="16"/>
      <c r="L24" s="17">
        <v>314.31831114483646</v>
      </c>
      <c r="M24" s="20">
        <v>7.1682535143568005E-3</v>
      </c>
    </row>
    <row r="25" spans="1:13" x14ac:dyDescent="0.35">
      <c r="A25" s="13" t="s">
        <v>24</v>
      </c>
      <c r="B25" t="s">
        <v>32</v>
      </c>
      <c r="C25" s="14" t="s">
        <v>172</v>
      </c>
      <c r="D25" t="s">
        <v>32</v>
      </c>
      <c r="E25" s="14" t="s">
        <v>42</v>
      </c>
      <c r="F25" t="s">
        <v>32</v>
      </c>
      <c r="G25" s="14" t="s">
        <v>33</v>
      </c>
      <c r="H25" s="14" t="s">
        <v>173</v>
      </c>
      <c r="I25" s="16" t="s">
        <v>32</v>
      </c>
      <c r="K25" s="16"/>
      <c r="L25" s="17">
        <v>509.36583638869439</v>
      </c>
      <c r="M25" s="20">
        <v>1.1616451594842224E-2</v>
      </c>
    </row>
    <row r="26" spans="1:13" x14ac:dyDescent="0.35">
      <c r="A26" s="13" t="s">
        <v>24</v>
      </c>
      <c r="B26" t="s">
        <v>32</v>
      </c>
      <c r="C26" s="14" t="s">
        <v>174</v>
      </c>
      <c r="D26" t="s">
        <v>32</v>
      </c>
      <c r="E26" s="14" t="s">
        <v>42</v>
      </c>
      <c r="F26" t="s">
        <v>32</v>
      </c>
      <c r="G26" s="14" t="s">
        <v>33</v>
      </c>
      <c r="H26" s="14" t="s">
        <v>175</v>
      </c>
      <c r="I26" s="16" t="s">
        <v>32</v>
      </c>
      <c r="K26" s="16"/>
      <c r="L26" s="17">
        <v>363.19881258277758</v>
      </c>
      <c r="M26" s="20">
        <v>8.283008251170676E-3</v>
      </c>
    </row>
    <row r="27" spans="1:13" x14ac:dyDescent="0.35">
      <c r="A27" s="13" t="s">
        <v>24</v>
      </c>
      <c r="B27" t="s">
        <v>32</v>
      </c>
      <c r="C27" s="14" t="s">
        <v>176</v>
      </c>
      <c r="D27" t="s">
        <v>32</v>
      </c>
      <c r="E27" s="14" t="s">
        <v>42</v>
      </c>
      <c r="F27" t="s">
        <v>32</v>
      </c>
      <c r="G27" s="14" t="s">
        <v>33</v>
      </c>
      <c r="H27" s="14" t="s">
        <v>177</v>
      </c>
      <c r="I27" s="16" t="s">
        <v>32</v>
      </c>
      <c r="K27" s="16"/>
      <c r="L27" s="17">
        <v>280.63845344674286</v>
      </c>
      <c r="M27" s="20">
        <v>6.4001603115521185E-3</v>
      </c>
    </row>
    <row r="28" spans="1:13" x14ac:dyDescent="0.35">
      <c r="A28" s="13" t="s">
        <v>24</v>
      </c>
      <c r="B28" t="s">
        <v>32</v>
      </c>
      <c r="C28" s="14" t="s">
        <v>154</v>
      </c>
      <c r="D28" t="s">
        <v>32</v>
      </c>
      <c r="E28" s="14" t="s">
        <v>42</v>
      </c>
      <c r="F28" t="s">
        <v>32</v>
      </c>
      <c r="G28" s="14" t="s">
        <v>33</v>
      </c>
      <c r="H28" s="14" t="s">
        <v>155</v>
      </c>
      <c r="I28" s="16" t="s">
        <v>32</v>
      </c>
      <c r="K28" s="16"/>
      <c r="L28" s="17">
        <v>329.67774319010158</v>
      </c>
      <c r="M28" s="20">
        <v>7.5185363290486331E-3</v>
      </c>
    </row>
    <row r="29" spans="1:13" x14ac:dyDescent="0.35">
      <c r="A29" s="13" t="s">
        <v>24</v>
      </c>
      <c r="B29" t="s">
        <v>32</v>
      </c>
      <c r="C29" s="14" t="s">
        <v>156</v>
      </c>
      <c r="D29" t="s">
        <v>32</v>
      </c>
      <c r="E29" s="14" t="s">
        <v>42</v>
      </c>
      <c r="F29" t="s">
        <v>32</v>
      </c>
      <c r="G29" s="14" t="s">
        <v>33</v>
      </c>
      <c r="H29" s="14" t="s">
        <v>157</v>
      </c>
      <c r="I29" s="16" t="s">
        <v>32</v>
      </c>
      <c r="K29" s="16"/>
      <c r="L29" s="17">
        <v>438.35883862815587</v>
      </c>
      <c r="M29" s="20">
        <v>9.9970863106912701E-3</v>
      </c>
    </row>
    <row r="30" spans="1:13" x14ac:dyDescent="0.35">
      <c r="A30" s="13" t="s">
        <v>24</v>
      </c>
      <c r="B30" t="s">
        <v>32</v>
      </c>
      <c r="C30" s="14" t="s">
        <v>178</v>
      </c>
      <c r="D30" t="s">
        <v>32</v>
      </c>
      <c r="E30" s="14" t="s">
        <v>42</v>
      </c>
      <c r="F30" t="s">
        <v>32</v>
      </c>
      <c r="G30" s="14" t="s">
        <v>33</v>
      </c>
      <c r="H30" s="14" t="s">
        <v>179</v>
      </c>
      <c r="I30" s="16" t="s">
        <v>32</v>
      </c>
      <c r="K30" s="16"/>
      <c r="L30" s="17">
        <v>277.26078286909808</v>
      </c>
      <c r="M30" s="20">
        <v>6.3231301223138428E-3</v>
      </c>
    </row>
    <row r="31" spans="1:13" x14ac:dyDescent="0.35">
      <c r="A31" s="13" t="s">
        <v>14</v>
      </c>
      <c r="B31" t="s">
        <v>32</v>
      </c>
      <c r="C31" s="14" t="s">
        <v>180</v>
      </c>
      <c r="D31" t="s">
        <v>32</v>
      </c>
      <c r="E31" s="14" t="s">
        <v>42</v>
      </c>
      <c r="F31" t="s">
        <v>32</v>
      </c>
      <c r="G31" s="14" t="s">
        <v>33</v>
      </c>
      <c r="H31" s="14"/>
      <c r="I31" s="16" t="s">
        <v>32</v>
      </c>
      <c r="K31" s="16"/>
      <c r="L31" s="17">
        <v>353.0774301268487</v>
      </c>
      <c r="M31" s="20">
        <v>8.052182897421465E-3</v>
      </c>
    </row>
    <row r="32" spans="1:13" x14ac:dyDescent="0.35">
      <c r="A32" s="13" t="s">
        <v>14</v>
      </c>
      <c r="B32" t="s">
        <v>32</v>
      </c>
      <c r="C32" s="14" t="s">
        <v>181</v>
      </c>
      <c r="D32" t="s">
        <v>32</v>
      </c>
      <c r="E32" s="14" t="s">
        <v>42</v>
      </c>
      <c r="F32" t="s">
        <v>32</v>
      </c>
      <c r="G32" s="14" t="s">
        <v>33</v>
      </c>
      <c r="H32" s="14"/>
      <c r="I32" s="16" t="s">
        <v>32</v>
      </c>
      <c r="K32" s="16"/>
      <c r="L32" s="17">
        <v>-2523.7379974280998</v>
      </c>
      <c r="M32" s="20">
        <v>-5.7555647023833797E-2</v>
      </c>
    </row>
    <row r="33" spans="1:13" x14ac:dyDescent="0.35">
      <c r="A33" s="13" t="s">
        <v>14</v>
      </c>
      <c r="B33" t="s">
        <v>32</v>
      </c>
      <c r="C33" s="14" t="s">
        <v>182</v>
      </c>
      <c r="D33" t="s">
        <v>32</v>
      </c>
      <c r="E33" s="14" t="s">
        <v>42</v>
      </c>
      <c r="F33" t="s">
        <v>32</v>
      </c>
      <c r="G33" s="14" t="s">
        <v>33</v>
      </c>
      <c r="H33" s="14"/>
      <c r="I33" s="16" t="s">
        <v>32</v>
      </c>
      <c r="K33" s="16"/>
      <c r="L33" s="17">
        <v>-5630.7120285766669</v>
      </c>
      <c r="M33" s="20">
        <v>-0.12841240823725666</v>
      </c>
    </row>
    <row r="34" spans="1:13" x14ac:dyDescent="0.35">
      <c r="A34" s="13" t="s">
        <v>14</v>
      </c>
      <c r="B34" t="s">
        <v>32</v>
      </c>
      <c r="C34" s="14" t="s">
        <v>183</v>
      </c>
      <c r="D34" t="s">
        <v>32</v>
      </c>
      <c r="E34" s="14" t="s">
        <v>42</v>
      </c>
      <c r="F34" t="s">
        <v>32</v>
      </c>
      <c r="G34" s="14" t="s">
        <v>35</v>
      </c>
      <c r="H34" s="14"/>
      <c r="I34" s="16" t="s">
        <v>32</v>
      </c>
      <c r="K34" s="16"/>
      <c r="L34" s="17">
        <v>-672.36408898307911</v>
      </c>
      <c r="M34" s="20">
        <v>-1.5333743128822618E-2</v>
      </c>
    </row>
    <row r="35" spans="1:13" x14ac:dyDescent="0.35">
      <c r="A35" s="13" t="s">
        <v>14</v>
      </c>
      <c r="B35" t="s">
        <v>32</v>
      </c>
      <c r="C35" s="14" t="s">
        <v>184</v>
      </c>
      <c r="D35" t="s">
        <v>32</v>
      </c>
      <c r="E35" s="14" t="s">
        <v>42</v>
      </c>
      <c r="F35" t="s">
        <v>32</v>
      </c>
      <c r="G35" s="14" t="s">
        <v>35</v>
      </c>
      <c r="H35" s="14"/>
      <c r="I35" s="16" t="s">
        <v>32</v>
      </c>
      <c r="K35" s="16"/>
      <c r="L35" s="17">
        <v>3311.7909198576117</v>
      </c>
      <c r="M35" s="20">
        <v>7.5527756603225998E-2</v>
      </c>
    </row>
    <row r="36" spans="1:13" x14ac:dyDescent="0.35">
      <c r="A36" s="13" t="s">
        <v>24</v>
      </c>
      <c r="B36" t="s">
        <v>32</v>
      </c>
      <c r="C36" s="14" t="s">
        <v>158</v>
      </c>
      <c r="D36" t="s">
        <v>32</v>
      </c>
      <c r="E36" s="14" t="s">
        <v>42</v>
      </c>
      <c r="F36" t="s">
        <v>32</v>
      </c>
      <c r="G36" s="14" t="s">
        <v>33</v>
      </c>
      <c r="H36" s="14" t="s">
        <v>159</v>
      </c>
      <c r="I36" s="16" t="s">
        <v>32</v>
      </c>
      <c r="K36" s="16"/>
      <c r="L36" s="17">
        <v>66.714530765677367</v>
      </c>
      <c r="M36" s="20">
        <v>1.5214725094376286E-3</v>
      </c>
    </row>
    <row r="37" spans="1:13" x14ac:dyDescent="0.35">
      <c r="A37" s="13" t="s">
        <v>24</v>
      </c>
      <c r="B37" t="s">
        <v>32</v>
      </c>
      <c r="C37" s="14" t="s">
        <v>160</v>
      </c>
      <c r="D37" t="s">
        <v>32</v>
      </c>
      <c r="E37" s="14" t="s">
        <v>42</v>
      </c>
      <c r="F37" t="s">
        <v>32</v>
      </c>
      <c r="G37" s="14" t="s">
        <v>33</v>
      </c>
      <c r="H37" s="14" t="s">
        <v>161</v>
      </c>
      <c r="I37" s="16" t="s">
        <v>32</v>
      </c>
      <c r="K37" s="16"/>
      <c r="L37" s="17">
        <v>298.80862193366562</v>
      </c>
      <c r="M37" s="20">
        <v>6.8145439777102792E-3</v>
      </c>
    </row>
    <row r="38" spans="1:13" x14ac:dyDescent="0.35">
      <c r="A38" s="13" t="s">
        <v>14</v>
      </c>
      <c r="B38" t="s">
        <v>32</v>
      </c>
      <c r="C38" s="14" t="s">
        <v>180</v>
      </c>
      <c r="D38" t="s">
        <v>32</v>
      </c>
      <c r="E38" s="14" t="s">
        <v>42</v>
      </c>
      <c r="F38" t="s">
        <v>32</v>
      </c>
      <c r="G38" s="14" t="s">
        <v>33</v>
      </c>
      <c r="H38" s="14"/>
      <c r="I38" s="16" t="s">
        <v>32</v>
      </c>
      <c r="K38" s="16"/>
      <c r="L38" s="17">
        <v>-2006.0701668357519</v>
      </c>
      <c r="M38" s="20">
        <v>-4.5749862523410116E-2</v>
      </c>
    </row>
    <row r="39" spans="1:13" x14ac:dyDescent="0.35">
      <c r="A39" s="13" t="s">
        <v>14</v>
      </c>
      <c r="B39" t="s">
        <v>32</v>
      </c>
      <c r="C39" s="14" t="s">
        <v>181</v>
      </c>
      <c r="D39" t="s">
        <v>32</v>
      </c>
      <c r="E39" s="14" t="s">
        <v>42</v>
      </c>
      <c r="F39" t="s">
        <v>32</v>
      </c>
      <c r="G39" s="14" t="s">
        <v>33</v>
      </c>
      <c r="H39" s="14"/>
      <c r="I39" s="16" t="s">
        <v>32</v>
      </c>
      <c r="K39" s="16"/>
      <c r="L39" s="17">
        <v>7901.2160203686153</v>
      </c>
      <c r="M39" s="20">
        <v>0.1801928729491076</v>
      </c>
    </row>
    <row r="40" spans="1:13" x14ac:dyDescent="0.35">
      <c r="A40" s="13" t="s">
        <v>14</v>
      </c>
      <c r="B40" t="s">
        <v>32</v>
      </c>
      <c r="C40" s="14" t="s">
        <v>182</v>
      </c>
      <c r="D40" t="s">
        <v>32</v>
      </c>
      <c r="E40" s="14" t="s">
        <v>42</v>
      </c>
      <c r="F40" t="s">
        <v>32</v>
      </c>
      <c r="G40" s="14" t="s">
        <v>33</v>
      </c>
      <c r="H40" s="14"/>
      <c r="I40" s="16" t="s">
        <v>32</v>
      </c>
      <c r="K40" s="16"/>
      <c r="L40" s="17">
        <v>-4704.3746867018754</v>
      </c>
      <c r="M40" s="20">
        <v>-0.1072866237349528</v>
      </c>
    </row>
    <row r="41" spans="1:13" x14ac:dyDescent="0.35">
      <c r="A41" s="13" t="s">
        <v>24</v>
      </c>
      <c r="B41" t="s">
        <v>32</v>
      </c>
      <c r="C41" s="14" t="s">
        <v>56</v>
      </c>
      <c r="D41" t="s">
        <v>32</v>
      </c>
      <c r="E41" s="14" t="s">
        <v>42</v>
      </c>
      <c r="F41" t="s">
        <v>32</v>
      </c>
      <c r="G41" s="14" t="s">
        <v>33</v>
      </c>
      <c r="H41" s="14" t="s">
        <v>57</v>
      </c>
      <c r="I41" s="16" t="s">
        <v>32</v>
      </c>
      <c r="K41" s="16"/>
      <c r="L41" s="17">
        <v>1025.9073380372565</v>
      </c>
      <c r="M41" s="20">
        <v>2.3396549359484566E-2</v>
      </c>
    </row>
    <row r="42" spans="1:13" x14ac:dyDescent="0.35">
      <c r="A42" s="13" t="s">
        <v>24</v>
      </c>
      <c r="B42" t="s">
        <v>32</v>
      </c>
      <c r="C42" s="14" t="s">
        <v>58</v>
      </c>
      <c r="D42" t="s">
        <v>32</v>
      </c>
      <c r="E42" s="14" t="s">
        <v>42</v>
      </c>
      <c r="F42" t="s">
        <v>32</v>
      </c>
      <c r="G42" s="14" t="s">
        <v>33</v>
      </c>
      <c r="H42" s="14" t="s">
        <v>59</v>
      </c>
      <c r="I42" s="16" t="s">
        <v>32</v>
      </c>
      <c r="K42" s="16"/>
      <c r="L42" s="17">
        <v>108.26189989028535</v>
      </c>
      <c r="M42" s="20">
        <v>2.4689899278629124E-3</v>
      </c>
    </row>
    <row r="43" spans="1:13" x14ac:dyDescent="0.35">
      <c r="A43" s="13" t="s">
        <v>24</v>
      </c>
      <c r="B43" t="s">
        <v>32</v>
      </c>
      <c r="C43" s="14" t="s">
        <v>60</v>
      </c>
      <c r="D43" t="s">
        <v>32</v>
      </c>
      <c r="E43" s="14" t="s">
        <v>42</v>
      </c>
      <c r="F43" t="s">
        <v>32</v>
      </c>
      <c r="G43" s="14" t="s">
        <v>33</v>
      </c>
      <c r="H43" s="14" t="s">
        <v>61</v>
      </c>
      <c r="I43" s="16" t="s">
        <v>32</v>
      </c>
      <c r="K43" s="16"/>
      <c r="L43" s="17">
        <v>1094.9193491783408</v>
      </c>
      <c r="M43" s="20">
        <v>2.4970417549323984E-2</v>
      </c>
    </row>
    <row r="44" spans="1:13" x14ac:dyDescent="0.35">
      <c r="A44" s="13" t="s">
        <v>24</v>
      </c>
      <c r="B44" t="s">
        <v>32</v>
      </c>
      <c r="C44" s="14" t="s">
        <v>62</v>
      </c>
      <c r="D44" t="s">
        <v>32</v>
      </c>
      <c r="E44" s="14" t="s">
        <v>42</v>
      </c>
      <c r="F44" t="s">
        <v>32</v>
      </c>
      <c r="G44" s="14" t="s">
        <v>33</v>
      </c>
      <c r="H44" s="14" t="s">
        <v>63</v>
      </c>
      <c r="I44" s="16" t="s">
        <v>32</v>
      </c>
      <c r="K44" s="16"/>
      <c r="L44" s="17">
        <v>398.21417008219527</v>
      </c>
      <c r="M44" s="20">
        <v>9.0815584805144633E-3</v>
      </c>
    </row>
    <row r="45" spans="1:13" x14ac:dyDescent="0.35">
      <c r="A45" s="13" t="s">
        <v>24</v>
      </c>
      <c r="B45" t="s">
        <v>32</v>
      </c>
      <c r="C45" s="14" t="s">
        <v>64</v>
      </c>
      <c r="D45" t="s">
        <v>32</v>
      </c>
      <c r="E45" s="14" t="s">
        <v>42</v>
      </c>
      <c r="F45" t="s">
        <v>32</v>
      </c>
      <c r="G45" s="14" t="s">
        <v>33</v>
      </c>
      <c r="H45" s="14" t="s">
        <v>65</v>
      </c>
      <c r="I45" s="16" t="s">
        <v>32</v>
      </c>
      <c r="K45" s="16"/>
      <c r="L45" s="17">
        <v>994.02218731463597</v>
      </c>
      <c r="M45" s="20">
        <v>2.2669385730707304E-2</v>
      </c>
    </row>
    <row r="46" spans="1:13" x14ac:dyDescent="0.35">
      <c r="A46" s="13" t="s">
        <v>24</v>
      </c>
      <c r="B46" t="s">
        <v>32</v>
      </c>
      <c r="C46" s="14" t="s">
        <v>66</v>
      </c>
      <c r="D46" t="s">
        <v>32</v>
      </c>
      <c r="E46" s="14" t="s">
        <v>42</v>
      </c>
      <c r="F46" t="s">
        <v>32</v>
      </c>
      <c r="G46" s="14" t="s">
        <v>33</v>
      </c>
      <c r="H46" s="14" t="s">
        <v>67</v>
      </c>
      <c r="I46" s="16" t="s">
        <v>32</v>
      </c>
      <c r="K46" s="16"/>
      <c r="L46" s="17">
        <v>892.17787966225308</v>
      </c>
      <c r="M46" s="20">
        <v>2.034675357610137E-2</v>
      </c>
    </row>
    <row r="47" spans="1:13" x14ac:dyDescent="0.35">
      <c r="A47" s="13" t="s">
        <v>24</v>
      </c>
      <c r="B47" t="s">
        <v>32</v>
      </c>
      <c r="C47" s="14" t="s">
        <v>68</v>
      </c>
      <c r="D47" t="s">
        <v>32</v>
      </c>
      <c r="E47" s="14" t="s">
        <v>42</v>
      </c>
      <c r="F47" t="s">
        <v>32</v>
      </c>
      <c r="G47" s="14" t="s">
        <v>33</v>
      </c>
      <c r="H47" s="14" t="s">
        <v>69</v>
      </c>
      <c r="I47" s="16" t="s">
        <v>32</v>
      </c>
      <c r="K47" s="16"/>
      <c r="L47" s="17">
        <v>2555.7568697085844</v>
      </c>
      <c r="M47" s="20">
        <v>5.8285860268217651E-2</v>
      </c>
    </row>
    <row r="48" spans="1:13" x14ac:dyDescent="0.35">
      <c r="A48" s="13" t="s">
        <v>24</v>
      </c>
      <c r="B48" t="s">
        <v>32</v>
      </c>
      <c r="C48" s="14" t="s">
        <v>70</v>
      </c>
      <c r="D48" t="s">
        <v>32</v>
      </c>
      <c r="E48" s="14" t="s">
        <v>42</v>
      </c>
      <c r="F48" t="s">
        <v>32</v>
      </c>
      <c r="G48" s="14" t="s">
        <v>33</v>
      </c>
      <c r="H48" s="14" t="s">
        <v>71</v>
      </c>
      <c r="I48" s="16" t="s">
        <v>32</v>
      </c>
      <c r="K48" s="16"/>
      <c r="L48" s="17">
        <v>877.90796794540813</v>
      </c>
      <c r="M48" s="20">
        <v>2.0021318050435478E-2</v>
      </c>
    </row>
    <row r="49" spans="1:13" x14ac:dyDescent="0.35">
      <c r="A49" s="13" t="s">
        <v>24</v>
      </c>
      <c r="B49" t="s">
        <v>32</v>
      </c>
      <c r="C49" s="14" t="s">
        <v>72</v>
      </c>
      <c r="D49" t="s">
        <v>32</v>
      </c>
      <c r="E49" s="14" t="s">
        <v>42</v>
      </c>
      <c r="F49" t="s">
        <v>32</v>
      </c>
      <c r="G49" s="14" t="s">
        <v>33</v>
      </c>
      <c r="H49" s="14" t="s">
        <v>73</v>
      </c>
      <c r="I49" s="16" t="s">
        <v>32</v>
      </c>
      <c r="K49" s="16"/>
      <c r="L49" s="17">
        <v>281.87518653574239</v>
      </c>
      <c r="M49" s="20">
        <v>6.4283648926955215E-3</v>
      </c>
    </row>
    <row r="50" spans="1:13" x14ac:dyDescent="0.35">
      <c r="A50" s="13" t="s">
        <v>24</v>
      </c>
      <c r="B50" t="s">
        <v>32</v>
      </c>
      <c r="C50" s="14" t="s">
        <v>74</v>
      </c>
      <c r="D50" t="s">
        <v>32</v>
      </c>
      <c r="E50" s="14" t="s">
        <v>42</v>
      </c>
      <c r="F50" t="s">
        <v>32</v>
      </c>
      <c r="G50" s="14" t="s">
        <v>33</v>
      </c>
      <c r="H50" s="14" t="s">
        <v>75</v>
      </c>
      <c r="I50" s="16" t="s">
        <v>32</v>
      </c>
      <c r="K50" s="16"/>
      <c r="L50" s="17">
        <v>850.21493048172897</v>
      </c>
      <c r="M50" s="20">
        <v>1.9389758557769587E-2</v>
      </c>
    </row>
    <row r="51" spans="1:13" x14ac:dyDescent="0.35">
      <c r="A51" s="13" t="s">
        <v>24</v>
      </c>
      <c r="B51" t="s">
        <v>32</v>
      </c>
      <c r="C51" s="14" t="s">
        <v>76</v>
      </c>
      <c r="D51" t="s">
        <v>32</v>
      </c>
      <c r="E51" s="14" t="s">
        <v>42</v>
      </c>
      <c r="F51" t="s">
        <v>32</v>
      </c>
      <c r="G51" s="14" t="s">
        <v>33</v>
      </c>
      <c r="H51" s="14" t="s">
        <v>77</v>
      </c>
      <c r="I51" s="16" t="s">
        <v>32</v>
      </c>
      <c r="K51" s="16"/>
      <c r="L51" s="17">
        <v>413.07265031893644</v>
      </c>
      <c r="M51" s="20">
        <v>9.4204167315246681E-3</v>
      </c>
    </row>
    <row r="52" spans="1:13" x14ac:dyDescent="0.35">
      <c r="A52" s="13" t="s">
        <v>24</v>
      </c>
      <c r="B52" t="s">
        <v>32</v>
      </c>
      <c r="C52" s="14" t="s">
        <v>78</v>
      </c>
      <c r="D52" t="s">
        <v>32</v>
      </c>
      <c r="E52" s="14" t="s">
        <v>42</v>
      </c>
      <c r="F52" t="s">
        <v>32</v>
      </c>
      <c r="G52" s="14" t="s">
        <v>33</v>
      </c>
      <c r="H52" s="14" t="s">
        <v>79</v>
      </c>
      <c r="I52" s="16" t="s">
        <v>32</v>
      </c>
      <c r="K52" s="16"/>
      <c r="L52" s="17">
        <v>2075.7128578948113</v>
      </c>
      <c r="M52" s="20">
        <v>4.7338113819095307E-2</v>
      </c>
    </row>
    <row r="53" spans="1:13" x14ac:dyDescent="0.35">
      <c r="A53" s="13" t="s">
        <v>24</v>
      </c>
      <c r="B53" t="s">
        <v>32</v>
      </c>
      <c r="C53" s="14" t="s">
        <v>185</v>
      </c>
      <c r="D53" t="s">
        <v>32</v>
      </c>
      <c r="E53" s="14" t="s">
        <v>42</v>
      </c>
      <c r="F53" t="s">
        <v>32</v>
      </c>
      <c r="G53" s="14" t="s">
        <v>33</v>
      </c>
      <c r="H53" s="14" t="s">
        <v>186</v>
      </c>
      <c r="I53" s="16" t="s">
        <v>32</v>
      </c>
      <c r="K53" s="16"/>
      <c r="L53" s="17">
        <v>309.59749561319967</v>
      </c>
      <c r="M53" s="20">
        <v>7.060591945414061E-3</v>
      </c>
    </row>
    <row r="54" spans="1:13" x14ac:dyDescent="0.35">
      <c r="A54" s="13" t="s">
        <v>24</v>
      </c>
      <c r="B54" t="s">
        <v>32</v>
      </c>
      <c r="C54" s="14" t="s">
        <v>80</v>
      </c>
      <c r="D54" t="s">
        <v>32</v>
      </c>
      <c r="E54" s="14" t="s">
        <v>42</v>
      </c>
      <c r="F54" t="s">
        <v>32</v>
      </c>
      <c r="G54" s="14" t="s">
        <v>33</v>
      </c>
      <c r="H54" s="14" t="s">
        <v>81</v>
      </c>
      <c r="I54" s="16" t="s">
        <v>32</v>
      </c>
      <c r="K54" s="16"/>
      <c r="L54" s="17">
        <v>87.644511904684535</v>
      </c>
      <c r="M54" s="20">
        <v>1.9987956736804394E-3</v>
      </c>
    </row>
    <row r="55" spans="1:13" x14ac:dyDescent="0.35">
      <c r="A55" s="13" t="s">
        <v>24</v>
      </c>
      <c r="B55" t="s">
        <v>32</v>
      </c>
      <c r="C55" s="14" t="s">
        <v>82</v>
      </c>
      <c r="D55" t="s">
        <v>32</v>
      </c>
      <c r="E55" s="14" t="s">
        <v>42</v>
      </c>
      <c r="F55" t="s">
        <v>32</v>
      </c>
      <c r="G55" s="14" t="s">
        <v>33</v>
      </c>
      <c r="H55" s="14" t="s">
        <v>83</v>
      </c>
      <c r="I55" s="16" t="s">
        <v>32</v>
      </c>
      <c r="K55" s="16"/>
      <c r="L55" s="17">
        <v>594.19180598597609</v>
      </c>
      <c r="M55" s="20">
        <v>1.355096839871449E-2</v>
      </c>
    </row>
    <row r="56" spans="1:13" x14ac:dyDescent="0.35">
      <c r="A56" s="13" t="s">
        <v>24</v>
      </c>
      <c r="B56" t="s">
        <v>32</v>
      </c>
      <c r="C56" s="14" t="s">
        <v>84</v>
      </c>
      <c r="D56" t="s">
        <v>32</v>
      </c>
      <c r="E56" s="14" t="s">
        <v>42</v>
      </c>
      <c r="F56" t="s">
        <v>32</v>
      </c>
      <c r="G56" s="14" t="s">
        <v>33</v>
      </c>
      <c r="H56" s="14" t="s">
        <v>85</v>
      </c>
      <c r="I56" s="16" t="s">
        <v>32</v>
      </c>
      <c r="K56" s="16"/>
      <c r="L56" s="17">
        <v>2420.4749703885614</v>
      </c>
      <c r="M56" s="20">
        <v>5.520065996061365E-2</v>
      </c>
    </row>
    <row r="57" spans="1:13" x14ac:dyDescent="0.35">
      <c r="A57" s="13" t="s">
        <v>24</v>
      </c>
      <c r="B57" t="s">
        <v>32</v>
      </c>
      <c r="C57" s="14" t="s">
        <v>187</v>
      </c>
      <c r="D57" t="s">
        <v>32</v>
      </c>
      <c r="E57" s="14" t="s">
        <v>42</v>
      </c>
      <c r="F57" t="s">
        <v>32</v>
      </c>
      <c r="G57" s="14" t="s">
        <v>33</v>
      </c>
      <c r="H57" s="14" t="s">
        <v>188</v>
      </c>
      <c r="I57" s="16" t="s">
        <v>32</v>
      </c>
      <c r="K57" s="16"/>
      <c r="L57" s="17">
        <v>2033.5408257587292</v>
      </c>
      <c r="M57" s="20">
        <v>4.6376350514673183E-2</v>
      </c>
    </row>
    <row r="58" spans="1:13" x14ac:dyDescent="0.35">
      <c r="A58" s="13" t="s">
        <v>24</v>
      </c>
      <c r="B58" t="s">
        <v>32</v>
      </c>
      <c r="C58" s="14" t="s">
        <v>86</v>
      </c>
      <c r="D58" t="s">
        <v>32</v>
      </c>
      <c r="E58" s="14" t="s">
        <v>42</v>
      </c>
      <c r="F58" t="s">
        <v>32</v>
      </c>
      <c r="G58" s="14" t="s">
        <v>33</v>
      </c>
      <c r="H58" s="14" t="s">
        <v>87</v>
      </c>
      <c r="I58" s="16" t="s">
        <v>32</v>
      </c>
      <c r="K58" s="16"/>
      <c r="L58" s="17">
        <v>462.25651981506064</v>
      </c>
      <c r="M58" s="20">
        <v>1.0542089993515438E-2</v>
      </c>
    </row>
    <row r="59" spans="1:13" x14ac:dyDescent="0.35">
      <c r="A59" s="13" t="s">
        <v>24</v>
      </c>
      <c r="B59" t="s">
        <v>32</v>
      </c>
      <c r="C59" s="14" t="s">
        <v>189</v>
      </c>
      <c r="D59" t="s">
        <v>32</v>
      </c>
      <c r="E59" s="14" t="s">
        <v>42</v>
      </c>
      <c r="F59" t="s">
        <v>32</v>
      </c>
      <c r="G59" s="14" t="s">
        <v>33</v>
      </c>
      <c r="H59" s="14" t="s">
        <v>190</v>
      </c>
      <c r="I59" s="16" t="s">
        <v>32</v>
      </c>
      <c r="K59" s="16"/>
      <c r="L59" s="17">
        <v>852.99573379065259</v>
      </c>
      <c r="M59" s="20">
        <v>1.9453176762771147E-2</v>
      </c>
    </row>
    <row r="60" spans="1:13" x14ac:dyDescent="0.35">
      <c r="A60" s="13" t="s">
        <v>24</v>
      </c>
      <c r="B60" t="s">
        <v>32</v>
      </c>
      <c r="C60" s="14" t="s">
        <v>191</v>
      </c>
      <c r="D60" t="s">
        <v>32</v>
      </c>
      <c r="E60" s="14" t="s">
        <v>42</v>
      </c>
      <c r="F60" t="s">
        <v>32</v>
      </c>
      <c r="G60" s="14" t="s">
        <v>33</v>
      </c>
      <c r="H60" s="14" t="s">
        <v>192</v>
      </c>
      <c r="I60" s="16" t="s">
        <v>32</v>
      </c>
      <c r="K60" s="16"/>
      <c r="L60" s="17">
        <v>430.26658716926227</v>
      </c>
      <c r="M60" s="20">
        <v>9.8125367381640006E-3</v>
      </c>
    </row>
    <row r="61" spans="1:13" x14ac:dyDescent="0.35">
      <c r="A61" s="13" t="s">
        <v>24</v>
      </c>
      <c r="B61" t="s">
        <v>32</v>
      </c>
      <c r="C61" s="14" t="s">
        <v>88</v>
      </c>
      <c r="D61" t="s">
        <v>32</v>
      </c>
      <c r="E61" s="14" t="s">
        <v>42</v>
      </c>
      <c r="F61" t="s">
        <v>32</v>
      </c>
      <c r="G61" s="14" t="s">
        <v>33</v>
      </c>
      <c r="H61" s="14" t="s">
        <v>89</v>
      </c>
      <c r="I61" s="16" t="s">
        <v>32</v>
      </c>
      <c r="K61" s="16"/>
      <c r="L61" s="17">
        <v>377.95403168860895</v>
      </c>
      <c r="M61" s="20">
        <v>8.6195115583602554E-3</v>
      </c>
    </row>
    <row r="62" spans="1:13" x14ac:dyDescent="0.35">
      <c r="A62" s="13" t="s">
        <v>24</v>
      </c>
      <c r="B62" t="s">
        <v>32</v>
      </c>
      <c r="C62" s="14" t="s">
        <v>90</v>
      </c>
      <c r="D62" t="s">
        <v>32</v>
      </c>
      <c r="E62" s="14" t="s">
        <v>42</v>
      </c>
      <c r="F62" t="s">
        <v>32</v>
      </c>
      <c r="G62" s="14" t="s">
        <v>33</v>
      </c>
      <c r="H62" s="14" t="s">
        <v>91</v>
      </c>
      <c r="I62" s="16" t="s">
        <v>32</v>
      </c>
      <c r="K62" s="16"/>
      <c r="L62" s="17">
        <v>503.05359107294902</v>
      </c>
      <c r="M62" s="20">
        <v>1.1472496333364555E-2</v>
      </c>
    </row>
    <row r="63" spans="1:13" x14ac:dyDescent="0.35">
      <c r="A63" s="13" t="s">
        <v>24</v>
      </c>
      <c r="B63" t="s">
        <v>32</v>
      </c>
      <c r="C63" s="14" t="s">
        <v>92</v>
      </c>
      <c r="D63" t="s">
        <v>32</v>
      </c>
      <c r="E63" s="14" t="s">
        <v>42</v>
      </c>
      <c r="F63" t="s">
        <v>32</v>
      </c>
      <c r="G63" s="14" t="s">
        <v>33</v>
      </c>
      <c r="H63" s="14" t="s">
        <v>93</v>
      </c>
      <c r="I63" s="16" t="s">
        <v>32</v>
      </c>
      <c r="K63" s="16"/>
      <c r="L63" s="17">
        <v>489.25934307999898</v>
      </c>
      <c r="M63" s="20">
        <v>1.1157908658554195E-2</v>
      </c>
    </row>
    <row r="64" spans="1:13" x14ac:dyDescent="0.35">
      <c r="A64" s="13" t="s">
        <v>24</v>
      </c>
      <c r="B64" t="s">
        <v>32</v>
      </c>
      <c r="C64" s="14" t="s">
        <v>94</v>
      </c>
      <c r="D64" t="s">
        <v>32</v>
      </c>
      <c r="E64" s="14" t="s">
        <v>42</v>
      </c>
      <c r="F64" t="s">
        <v>32</v>
      </c>
      <c r="G64" s="14" t="s">
        <v>33</v>
      </c>
      <c r="H64" s="14" t="s">
        <v>95</v>
      </c>
      <c r="I64" s="16" t="s">
        <v>32</v>
      </c>
      <c r="K64" s="16"/>
      <c r="L64" s="17">
        <v>535.00669375612586</v>
      </c>
      <c r="M64" s="20">
        <v>1.2201209655121181E-2</v>
      </c>
    </row>
    <row r="65" spans="1:13" x14ac:dyDescent="0.35">
      <c r="A65" s="13" t="s">
        <v>24</v>
      </c>
      <c r="B65" t="s">
        <v>32</v>
      </c>
      <c r="C65" s="14" t="s">
        <v>96</v>
      </c>
      <c r="D65" t="s">
        <v>32</v>
      </c>
      <c r="E65" s="14" t="s">
        <v>42</v>
      </c>
      <c r="F65" t="s">
        <v>32</v>
      </c>
      <c r="G65" s="14" t="s">
        <v>33</v>
      </c>
      <c r="H65" s="14" t="s">
        <v>97</v>
      </c>
      <c r="I65" s="16" t="s">
        <v>32</v>
      </c>
      <c r="K65" s="16"/>
      <c r="L65" s="17">
        <v>461.86790777971248</v>
      </c>
      <c r="M65" s="20">
        <v>1.0533227418573625E-2</v>
      </c>
    </row>
    <row r="66" spans="1:13" x14ac:dyDescent="0.35">
      <c r="A66" s="13" t="s">
        <v>24</v>
      </c>
      <c r="B66" t="s">
        <v>32</v>
      </c>
      <c r="C66" s="14" t="s">
        <v>98</v>
      </c>
      <c r="D66" t="s">
        <v>32</v>
      </c>
      <c r="E66" s="14" t="s">
        <v>42</v>
      </c>
      <c r="F66" t="s">
        <v>32</v>
      </c>
      <c r="G66" s="14" t="s">
        <v>33</v>
      </c>
      <c r="H66" s="14" t="s">
        <v>99</v>
      </c>
      <c r="I66" s="16" t="s">
        <v>32</v>
      </c>
      <c r="K66" s="16"/>
      <c r="L66" s="17">
        <v>507.13070870633328</v>
      </c>
      <c r="M66" s="20">
        <v>1.1565477912126238E-2</v>
      </c>
    </row>
    <row r="67" spans="1:13" x14ac:dyDescent="0.35">
      <c r="A67" s="13" t="s">
        <v>24</v>
      </c>
      <c r="B67" t="s">
        <v>32</v>
      </c>
      <c r="C67" s="14" t="s">
        <v>100</v>
      </c>
      <c r="D67" t="s">
        <v>32</v>
      </c>
      <c r="E67" s="14" t="s">
        <v>42</v>
      </c>
      <c r="F67" t="s">
        <v>32</v>
      </c>
      <c r="G67" s="14" t="s">
        <v>33</v>
      </c>
      <c r="H67" s="14" t="s">
        <v>101</v>
      </c>
      <c r="I67" s="16" t="s">
        <v>32</v>
      </c>
      <c r="K67" s="16"/>
      <c r="L67" s="17">
        <v>523.67962463876211</v>
      </c>
      <c r="M67" s="20">
        <v>1.1942887756176863E-2</v>
      </c>
    </row>
    <row r="68" spans="1:13" x14ac:dyDescent="0.35">
      <c r="A68" s="13" t="s">
        <v>24</v>
      </c>
      <c r="B68" t="s">
        <v>32</v>
      </c>
      <c r="C68" s="14" t="s">
        <v>102</v>
      </c>
      <c r="D68" t="s">
        <v>32</v>
      </c>
      <c r="E68" s="14" t="s">
        <v>42</v>
      </c>
      <c r="F68" t="s">
        <v>32</v>
      </c>
      <c r="G68" s="14" t="s">
        <v>33</v>
      </c>
      <c r="H68" s="14" t="s">
        <v>103</v>
      </c>
      <c r="I68" s="16" t="s">
        <v>32</v>
      </c>
      <c r="K68" s="16"/>
      <c r="L68" s="17">
        <v>528.62443653771277</v>
      </c>
      <c r="M68" s="20">
        <v>1.205565772221347E-2</v>
      </c>
    </row>
    <row r="69" spans="1:13" x14ac:dyDescent="0.35">
      <c r="A69" s="13" t="s">
        <v>24</v>
      </c>
      <c r="B69" t="s">
        <v>32</v>
      </c>
      <c r="C69" s="14" t="s">
        <v>104</v>
      </c>
      <c r="D69" t="s">
        <v>32</v>
      </c>
      <c r="E69" s="14" t="s">
        <v>42</v>
      </c>
      <c r="F69" t="s">
        <v>32</v>
      </c>
      <c r="G69" s="14" t="s">
        <v>33</v>
      </c>
      <c r="H69" s="14" t="s">
        <v>105</v>
      </c>
      <c r="I69" s="16" t="s">
        <v>32</v>
      </c>
      <c r="K69" s="16"/>
      <c r="L69" s="17">
        <v>524.50550231321688</v>
      </c>
      <c r="M69" s="20">
        <v>1.1961722486233718E-2</v>
      </c>
    </row>
    <row r="70" spans="1:13" x14ac:dyDescent="0.35">
      <c r="A70" s="13" t="s">
        <v>24</v>
      </c>
      <c r="B70" t="s">
        <v>32</v>
      </c>
      <c r="C70" s="14" t="s">
        <v>193</v>
      </c>
      <c r="D70" t="s">
        <v>32</v>
      </c>
      <c r="E70" s="14" t="s">
        <v>42</v>
      </c>
      <c r="F70" t="s">
        <v>32</v>
      </c>
      <c r="G70" s="14" t="s">
        <v>33</v>
      </c>
      <c r="H70" s="14" t="s">
        <v>194</v>
      </c>
      <c r="I70" s="16" t="s">
        <v>32</v>
      </c>
      <c r="K70" s="16"/>
      <c r="L70" s="17">
        <v>996.03983783577235</v>
      </c>
      <c r="M70" s="20">
        <v>2.2715399691479111E-2</v>
      </c>
    </row>
    <row r="71" spans="1:13" x14ac:dyDescent="0.35">
      <c r="A71" s="13" t="s">
        <v>24</v>
      </c>
      <c r="B71" t="s">
        <v>32</v>
      </c>
      <c r="C71" s="14" t="s">
        <v>195</v>
      </c>
      <c r="D71" t="s">
        <v>32</v>
      </c>
      <c r="E71" s="14" t="s">
        <v>42</v>
      </c>
      <c r="F71" t="s">
        <v>32</v>
      </c>
      <c r="G71" s="14" t="s">
        <v>33</v>
      </c>
      <c r="H71" s="14" t="s">
        <v>196</v>
      </c>
      <c r="I71" s="16" t="s">
        <v>32</v>
      </c>
      <c r="K71" s="16"/>
      <c r="L71" s="17">
        <v>443.74721072887502</v>
      </c>
      <c r="M71" s="20">
        <v>1.0119971983838846E-2</v>
      </c>
    </row>
    <row r="72" spans="1:13" x14ac:dyDescent="0.35">
      <c r="A72" s="13" t="s">
        <v>24</v>
      </c>
      <c r="B72" t="s">
        <v>32</v>
      </c>
      <c r="C72" s="14" t="s">
        <v>106</v>
      </c>
      <c r="D72" t="s">
        <v>32</v>
      </c>
      <c r="E72" s="14" t="s">
        <v>42</v>
      </c>
      <c r="F72" t="s">
        <v>32</v>
      </c>
      <c r="G72" s="14" t="s">
        <v>33</v>
      </c>
      <c r="H72" s="14" t="s">
        <v>107</v>
      </c>
      <c r="I72" s="16" t="s">
        <v>32</v>
      </c>
      <c r="K72" s="16"/>
      <c r="L72" s="17">
        <v>528.51466798604474</v>
      </c>
      <c r="M72" s="20">
        <v>1.2053154372016039E-2</v>
      </c>
    </row>
    <row r="73" spans="1:13" x14ac:dyDescent="0.35">
      <c r="A73" s="13" t="s">
        <v>24</v>
      </c>
      <c r="B73" t="s">
        <v>32</v>
      </c>
      <c r="C73" s="14" t="s">
        <v>108</v>
      </c>
      <c r="D73" t="s">
        <v>32</v>
      </c>
      <c r="E73" s="14" t="s">
        <v>42</v>
      </c>
      <c r="F73" t="s">
        <v>32</v>
      </c>
      <c r="G73" s="14" t="s">
        <v>33</v>
      </c>
      <c r="H73" s="14" t="s">
        <v>109</v>
      </c>
      <c r="I73" s="16" t="s">
        <v>32</v>
      </c>
      <c r="K73" s="16"/>
      <c r="L73" s="17">
        <v>7516.6546149795877</v>
      </c>
      <c r="M73" s="20">
        <v>0.17142267551573043</v>
      </c>
    </row>
    <row r="74" spans="1:13" x14ac:dyDescent="0.35">
      <c r="A74" s="13" t="s">
        <v>23</v>
      </c>
      <c r="B74" t="s">
        <v>32</v>
      </c>
      <c r="C74" s="14" t="s">
        <v>110</v>
      </c>
      <c r="D74" t="s">
        <v>32</v>
      </c>
      <c r="E74" s="14" t="s">
        <v>42</v>
      </c>
      <c r="F74" t="s">
        <v>32</v>
      </c>
      <c r="G74" s="14" t="s">
        <v>33</v>
      </c>
      <c r="H74" s="14"/>
      <c r="I74" s="16" t="s">
        <v>32</v>
      </c>
      <c r="K74" s="16"/>
      <c r="L74" s="17">
        <v>-1190.771166830988</v>
      </c>
      <c r="M74" s="20">
        <v>-2.7156386690744667E-2</v>
      </c>
    </row>
    <row r="75" spans="1:13" x14ac:dyDescent="0.35">
      <c r="A75" s="13" t="s">
        <v>23</v>
      </c>
      <c r="B75" t="s">
        <v>32</v>
      </c>
      <c r="C75" s="14" t="s">
        <v>111</v>
      </c>
      <c r="D75" t="s">
        <v>32</v>
      </c>
      <c r="E75" s="14" t="s">
        <v>42</v>
      </c>
      <c r="F75" t="s">
        <v>32</v>
      </c>
      <c r="G75" s="14" t="s">
        <v>33</v>
      </c>
      <c r="H75" s="14"/>
      <c r="I75" s="16" t="s">
        <v>32</v>
      </c>
      <c r="K75" s="16"/>
      <c r="L75" s="17">
        <v>262.94596151410241</v>
      </c>
      <c r="M75" s="20">
        <v>5.9966704002836681E-3</v>
      </c>
    </row>
    <row r="76" spans="1:13" x14ac:dyDescent="0.35">
      <c r="A76" s="13" t="s">
        <v>23</v>
      </c>
      <c r="B76" t="s">
        <v>32</v>
      </c>
      <c r="C76" s="14" t="s">
        <v>162</v>
      </c>
      <c r="D76" t="s">
        <v>32</v>
      </c>
      <c r="E76" s="14" t="s">
        <v>42</v>
      </c>
      <c r="F76" t="s">
        <v>32</v>
      </c>
      <c r="G76" s="14" t="s">
        <v>33</v>
      </c>
      <c r="H76" s="14"/>
      <c r="I76" s="16" t="s">
        <v>32</v>
      </c>
      <c r="K76" s="16"/>
      <c r="L76" s="17">
        <v>25.710546353739684</v>
      </c>
      <c r="M76" s="20">
        <v>5.8634736737085442E-4</v>
      </c>
    </row>
    <row r="77" spans="1:13" x14ac:dyDescent="0.35">
      <c r="A77" s="13" t="s">
        <v>23</v>
      </c>
      <c r="B77" t="s">
        <v>32</v>
      </c>
      <c r="C77" s="14" t="s">
        <v>163</v>
      </c>
      <c r="D77" t="s">
        <v>32</v>
      </c>
      <c r="E77" s="14" t="s">
        <v>42</v>
      </c>
      <c r="F77" t="s">
        <v>32</v>
      </c>
      <c r="G77" s="14" t="s">
        <v>33</v>
      </c>
      <c r="H77" s="14"/>
      <c r="I77" s="16" t="s">
        <v>32</v>
      </c>
      <c r="K77" s="16"/>
      <c r="L77" s="17">
        <v>66.590315056185787</v>
      </c>
      <c r="M77" s="20">
        <v>1.5186396814905129E-3</v>
      </c>
    </row>
    <row r="78" spans="1:13" x14ac:dyDescent="0.35">
      <c r="A78" s="13" t="s">
        <v>23</v>
      </c>
      <c r="B78" t="s">
        <v>32</v>
      </c>
      <c r="C78" s="14" t="s">
        <v>164</v>
      </c>
      <c r="D78" t="s">
        <v>32</v>
      </c>
      <c r="E78" s="14" t="s">
        <v>42</v>
      </c>
      <c r="F78" t="s">
        <v>32</v>
      </c>
      <c r="G78" s="14" t="s">
        <v>33</v>
      </c>
      <c r="H78" s="14"/>
      <c r="I78" s="16" t="s">
        <v>32</v>
      </c>
      <c r="K78" s="16"/>
      <c r="L78" s="17">
        <v>56.471463406466142</v>
      </c>
      <c r="M78" s="20">
        <v>1.2878720445839429E-3</v>
      </c>
    </row>
    <row r="79" spans="1:13" x14ac:dyDescent="0.35">
      <c r="A79" s="13" t="s">
        <v>23</v>
      </c>
      <c r="B79" t="s">
        <v>32</v>
      </c>
      <c r="C79" s="14" t="s">
        <v>197</v>
      </c>
      <c r="D79" t="s">
        <v>32</v>
      </c>
      <c r="E79" s="14" t="s">
        <v>42</v>
      </c>
      <c r="F79" t="s">
        <v>32</v>
      </c>
      <c r="G79" s="14" t="s">
        <v>33</v>
      </c>
      <c r="H79" s="14" t="s">
        <v>198</v>
      </c>
      <c r="I79" s="16" t="s">
        <v>32</v>
      </c>
      <c r="K79" s="16"/>
      <c r="L79" s="17">
        <v>7.6845461397392176</v>
      </c>
      <c r="M79" s="20">
        <v>1.7525156161532E-4</v>
      </c>
    </row>
    <row r="80" spans="1:13" x14ac:dyDescent="0.35">
      <c r="A80" s="13" t="s">
        <v>23</v>
      </c>
      <c r="B80" t="s">
        <v>32</v>
      </c>
      <c r="C80" s="14" t="s">
        <v>199</v>
      </c>
      <c r="D80" t="s">
        <v>32</v>
      </c>
      <c r="E80" s="14" t="s">
        <v>42</v>
      </c>
      <c r="F80" t="s">
        <v>32</v>
      </c>
      <c r="G80" s="14" t="s">
        <v>33</v>
      </c>
      <c r="H80" s="14" t="s">
        <v>200</v>
      </c>
      <c r="I80" s="16" t="s">
        <v>32</v>
      </c>
      <c r="K80" s="16"/>
      <c r="L80" s="17">
        <v>17.91894805517282</v>
      </c>
      <c r="M80" s="20">
        <v>4.0865440483638083E-4</v>
      </c>
    </row>
    <row r="81" spans="1:13" x14ac:dyDescent="0.35">
      <c r="A81" s="13" t="s">
        <v>23</v>
      </c>
      <c r="B81" t="s">
        <v>32</v>
      </c>
      <c r="C81" s="14" t="s">
        <v>201</v>
      </c>
      <c r="D81" t="s">
        <v>32</v>
      </c>
      <c r="E81" s="14" t="s">
        <v>42</v>
      </c>
      <c r="F81" t="s">
        <v>32</v>
      </c>
      <c r="G81" s="14" t="s">
        <v>33</v>
      </c>
      <c r="H81" s="14" t="s">
        <v>202</v>
      </c>
      <c r="I81" s="16" t="s">
        <v>32</v>
      </c>
      <c r="K81" s="16"/>
      <c r="L81" s="17">
        <v>5.1078448256223083</v>
      </c>
      <c r="M81" s="20">
        <v>1.1648804833767574E-4</v>
      </c>
    </row>
    <row r="82" spans="1:13" x14ac:dyDescent="0.35">
      <c r="A82" s="13" t="s">
        <v>23</v>
      </c>
      <c r="B82" t="s">
        <v>32</v>
      </c>
      <c r="C82" s="14" t="s">
        <v>203</v>
      </c>
      <c r="D82" t="s">
        <v>32</v>
      </c>
      <c r="E82" s="14" t="s">
        <v>42</v>
      </c>
      <c r="F82" t="s">
        <v>32</v>
      </c>
      <c r="G82" s="14" t="s">
        <v>33</v>
      </c>
      <c r="H82" s="14" t="s">
        <v>204</v>
      </c>
      <c r="I82" s="16" t="s">
        <v>32</v>
      </c>
      <c r="K82" s="16"/>
      <c r="L82" s="17">
        <v>2.5536550231290756</v>
      </c>
      <c r="M82" s="20">
        <v>5.8237926156217221E-5</v>
      </c>
    </row>
    <row r="83" spans="1:13" x14ac:dyDescent="0.35">
      <c r="A83" s="13" t="s">
        <v>23</v>
      </c>
      <c r="B83" t="s">
        <v>32</v>
      </c>
      <c r="C83" s="14" t="s">
        <v>205</v>
      </c>
      <c r="D83" t="s">
        <v>32</v>
      </c>
      <c r="E83" s="14" t="s">
        <v>42</v>
      </c>
      <c r="F83" t="s">
        <v>32</v>
      </c>
      <c r="G83" s="14" t="s">
        <v>33</v>
      </c>
      <c r="H83" s="14" t="s">
        <v>206</v>
      </c>
      <c r="I83" s="16" t="s">
        <v>32</v>
      </c>
      <c r="K83" s="16"/>
      <c r="L83" s="17">
        <v>6.3788299369097885</v>
      </c>
      <c r="M83" s="20">
        <v>1.4547377130589141E-4</v>
      </c>
    </row>
    <row r="84" spans="1:13" x14ac:dyDescent="0.35">
      <c r="A84" s="13" t="s">
        <v>23</v>
      </c>
      <c r="B84" t="s">
        <v>32</v>
      </c>
      <c r="C84" s="14" t="s">
        <v>207</v>
      </c>
      <c r="D84" t="s">
        <v>32</v>
      </c>
      <c r="E84" s="14" t="s">
        <v>42</v>
      </c>
      <c r="F84" t="s">
        <v>32</v>
      </c>
      <c r="G84" s="14" t="s">
        <v>33</v>
      </c>
      <c r="H84" s="14" t="s">
        <v>208</v>
      </c>
      <c r="I84" s="16" t="s">
        <v>32</v>
      </c>
      <c r="K84" s="16"/>
      <c r="L84" s="17">
        <v>2.5466769237432074</v>
      </c>
      <c r="M84" s="20">
        <v>5.8078785617239091E-5</v>
      </c>
    </row>
    <row r="85" spans="1:13" x14ac:dyDescent="0.35">
      <c r="A85" s="13" t="s">
        <v>23</v>
      </c>
      <c r="B85" t="s">
        <v>32</v>
      </c>
      <c r="C85" s="14" t="s">
        <v>209</v>
      </c>
      <c r="D85" t="s">
        <v>32</v>
      </c>
      <c r="E85" s="14" t="s">
        <v>42</v>
      </c>
      <c r="F85" t="s">
        <v>32</v>
      </c>
      <c r="G85" s="14" t="s">
        <v>33</v>
      </c>
      <c r="H85" s="14" t="s">
        <v>210</v>
      </c>
      <c r="I85" s="16" t="s">
        <v>32</v>
      </c>
      <c r="K85" s="16"/>
      <c r="L85" s="17">
        <v>5.0881338352602148</v>
      </c>
      <c r="M85" s="20">
        <v>1.1603852512848088E-4</v>
      </c>
    </row>
    <row r="86" spans="1:13" x14ac:dyDescent="0.35">
      <c r="A86" s="13" t="s">
        <v>23</v>
      </c>
      <c r="B86" t="s">
        <v>32</v>
      </c>
      <c r="C86" s="14" t="s">
        <v>211</v>
      </c>
      <c r="D86" t="s">
        <v>32</v>
      </c>
      <c r="E86" s="14" t="s">
        <v>42</v>
      </c>
      <c r="F86" t="s">
        <v>32</v>
      </c>
      <c r="G86" s="14" t="s">
        <v>33</v>
      </c>
      <c r="H86" s="14" t="s">
        <v>212</v>
      </c>
      <c r="I86" s="16" t="s">
        <v>32</v>
      </c>
      <c r="K86" s="16"/>
      <c r="L86" s="17">
        <v>5.0836861678464809</v>
      </c>
      <c r="M86" s="20">
        <v>1.1593709289739939E-4</v>
      </c>
    </row>
    <row r="87" spans="1:13" x14ac:dyDescent="0.35">
      <c r="A87" s="13" t="s">
        <v>23</v>
      </c>
      <c r="B87" t="s">
        <v>32</v>
      </c>
      <c r="C87" s="14" t="s">
        <v>213</v>
      </c>
      <c r="D87" t="s">
        <v>32</v>
      </c>
      <c r="E87" s="14" t="s">
        <v>42</v>
      </c>
      <c r="F87" t="s">
        <v>32</v>
      </c>
      <c r="G87" s="14" t="s">
        <v>33</v>
      </c>
      <c r="H87" s="14" t="s">
        <v>214</v>
      </c>
      <c r="I87" s="16" t="s">
        <v>32</v>
      </c>
      <c r="K87" s="16"/>
      <c r="L87" s="17">
        <v>22.884632199605054</v>
      </c>
      <c r="M87" s="20">
        <v>5.2190037733433712E-4</v>
      </c>
    </row>
    <row r="88" spans="1:13" x14ac:dyDescent="0.35">
      <c r="A88" s="13" t="s">
        <v>23</v>
      </c>
      <c r="B88" t="s">
        <v>32</v>
      </c>
      <c r="C88" s="14" t="s">
        <v>215</v>
      </c>
      <c r="D88" t="s">
        <v>32</v>
      </c>
      <c r="E88" s="14" t="s">
        <v>42</v>
      </c>
      <c r="F88" t="s">
        <v>32</v>
      </c>
      <c r="G88" s="14" t="s">
        <v>33</v>
      </c>
      <c r="H88" s="14" t="s">
        <v>216</v>
      </c>
      <c r="I88" s="16" t="s">
        <v>32</v>
      </c>
      <c r="K88" s="16"/>
      <c r="L88" s="17">
        <v>7.6252959285615614</v>
      </c>
      <c r="M88" s="20">
        <v>1.7390031824374022E-4</v>
      </c>
    </row>
    <row r="89" spans="1:13" x14ac:dyDescent="0.35">
      <c r="A89" s="13" t="s">
        <v>23</v>
      </c>
      <c r="B89" t="s">
        <v>32</v>
      </c>
      <c r="C89" s="14" t="s">
        <v>217</v>
      </c>
      <c r="D89" t="s">
        <v>32</v>
      </c>
      <c r="E89" s="14" t="s">
        <v>42</v>
      </c>
      <c r="F89" t="s">
        <v>32</v>
      </c>
      <c r="G89" s="14" t="s">
        <v>33</v>
      </c>
      <c r="H89" s="14" t="s">
        <v>218</v>
      </c>
      <c r="I89" s="16" t="s">
        <v>32</v>
      </c>
      <c r="K89" s="16"/>
      <c r="L89" s="17">
        <v>5.0795380282977689</v>
      </c>
      <c r="M89" s="20">
        <v>1.1584249161314779E-4</v>
      </c>
    </row>
    <row r="90" spans="1:13" x14ac:dyDescent="0.35">
      <c r="A90" s="13" t="s">
        <v>23</v>
      </c>
      <c r="B90" t="s">
        <v>32</v>
      </c>
      <c r="C90" s="14" t="s">
        <v>219</v>
      </c>
      <c r="D90" t="s">
        <v>32</v>
      </c>
      <c r="E90" s="14" t="s">
        <v>42</v>
      </c>
      <c r="F90" t="s">
        <v>32</v>
      </c>
      <c r="G90" s="14" t="s">
        <v>33</v>
      </c>
      <c r="H90" s="14" t="s">
        <v>220</v>
      </c>
      <c r="I90" s="16" t="s">
        <v>32</v>
      </c>
      <c r="K90" s="16"/>
      <c r="L90" s="17">
        <v>29.122157809347446</v>
      </c>
      <c r="M90" s="20">
        <v>6.6415160256544771E-4</v>
      </c>
    </row>
    <row r="91" spans="1:13" x14ac:dyDescent="0.35">
      <c r="A91" s="13" t="s">
        <v>23</v>
      </c>
      <c r="B91" t="s">
        <v>32</v>
      </c>
      <c r="C91" s="14" t="s">
        <v>221</v>
      </c>
      <c r="D91" t="s">
        <v>32</v>
      </c>
      <c r="E91" s="14" t="s">
        <v>42</v>
      </c>
      <c r="F91" t="s">
        <v>32</v>
      </c>
      <c r="G91" s="14" t="s">
        <v>33</v>
      </c>
      <c r="H91" s="14" t="s">
        <v>222</v>
      </c>
      <c r="I91" s="16" t="s">
        <v>32</v>
      </c>
      <c r="K91" s="16"/>
      <c r="L91" s="17">
        <v>5.0599777017373073</v>
      </c>
      <c r="M91" s="20">
        <v>1.1539640439952571E-4</v>
      </c>
    </row>
    <row r="92" spans="1:13" x14ac:dyDescent="0.35">
      <c r="A92" s="13" t="s">
        <v>23</v>
      </c>
      <c r="B92" t="s">
        <v>32</v>
      </c>
      <c r="C92" s="14" t="s">
        <v>223</v>
      </c>
      <c r="D92" t="s">
        <v>32</v>
      </c>
      <c r="E92" s="14" t="s">
        <v>42</v>
      </c>
      <c r="F92" t="s">
        <v>32</v>
      </c>
      <c r="G92" s="14" t="s">
        <v>33</v>
      </c>
      <c r="H92" s="14" t="s">
        <v>224</v>
      </c>
      <c r="I92" s="16" t="s">
        <v>32</v>
      </c>
      <c r="K92" s="16"/>
      <c r="L92" s="17">
        <v>12.124285320846274</v>
      </c>
      <c r="M92" s="20">
        <v>2.765029836908648E-4</v>
      </c>
    </row>
    <row r="93" spans="1:13" x14ac:dyDescent="0.35">
      <c r="A93" s="13" t="s">
        <v>23</v>
      </c>
      <c r="B93" t="s">
        <v>32</v>
      </c>
      <c r="C93" s="14" t="s">
        <v>225</v>
      </c>
      <c r="D93" t="s">
        <v>32</v>
      </c>
      <c r="E93" s="14" t="s">
        <v>42</v>
      </c>
      <c r="F93" t="s">
        <v>32</v>
      </c>
      <c r="G93" s="14" t="s">
        <v>33</v>
      </c>
      <c r="H93" s="14" t="s">
        <v>226</v>
      </c>
      <c r="I93" s="16" t="s">
        <v>32</v>
      </c>
      <c r="K93" s="16"/>
      <c r="L93" s="17">
        <v>1.2629463875881537</v>
      </c>
      <c r="M93" s="20">
        <v>2.8802394134465082E-5</v>
      </c>
    </row>
    <row r="94" spans="1:13" x14ac:dyDescent="0.35">
      <c r="A94" s="13" t="s">
        <v>23</v>
      </c>
      <c r="B94" t="s">
        <v>32</v>
      </c>
      <c r="C94" s="14" t="s">
        <v>227</v>
      </c>
      <c r="D94" t="s">
        <v>32</v>
      </c>
      <c r="E94" s="14" t="s">
        <v>42</v>
      </c>
      <c r="F94" t="s">
        <v>32</v>
      </c>
      <c r="G94" s="14" t="s">
        <v>33</v>
      </c>
      <c r="H94" s="14" t="s">
        <v>228</v>
      </c>
      <c r="I94" s="16" t="s">
        <v>32</v>
      </c>
      <c r="K94" s="16"/>
      <c r="L94" s="17">
        <v>8.8252311019750671</v>
      </c>
      <c r="M94" s="20">
        <v>2.0126569664785806E-4</v>
      </c>
    </row>
    <row r="95" spans="1:13" x14ac:dyDescent="0.35">
      <c r="A95" s="13" t="s">
        <v>23</v>
      </c>
      <c r="B95" t="s">
        <v>32</v>
      </c>
      <c r="C95" s="14" t="s">
        <v>229</v>
      </c>
      <c r="D95" t="s">
        <v>32</v>
      </c>
      <c r="E95" s="14" t="s">
        <v>42</v>
      </c>
      <c r="F95" t="s">
        <v>32</v>
      </c>
      <c r="G95" s="14" t="s">
        <v>33</v>
      </c>
      <c r="H95" s="14" t="s">
        <v>230</v>
      </c>
      <c r="I95" s="16" t="s">
        <v>32</v>
      </c>
      <c r="K95" s="16"/>
      <c r="L95" s="17">
        <v>5.0393892104281592</v>
      </c>
      <c r="M95" s="20">
        <v>1.1492686915468247E-4</v>
      </c>
    </row>
    <row r="96" spans="1:13" x14ac:dyDescent="0.35">
      <c r="A96" s="13" t="s">
        <v>23</v>
      </c>
      <c r="B96" t="s">
        <v>32</v>
      </c>
      <c r="C96" s="14" t="s">
        <v>231</v>
      </c>
      <c r="D96" t="s">
        <v>32</v>
      </c>
      <c r="E96" s="14" t="s">
        <v>42</v>
      </c>
      <c r="F96" t="s">
        <v>32</v>
      </c>
      <c r="G96" s="14" t="s">
        <v>33</v>
      </c>
      <c r="H96" s="14" t="s">
        <v>232</v>
      </c>
      <c r="I96" s="16" t="s">
        <v>32</v>
      </c>
      <c r="K96" s="16"/>
      <c r="L96" s="17">
        <v>5.0352367000865668</v>
      </c>
      <c r="M96" s="20">
        <v>1.148321681913784E-4</v>
      </c>
    </row>
    <row r="97" spans="1:13" x14ac:dyDescent="0.35">
      <c r="A97" s="13" t="s">
        <v>23</v>
      </c>
      <c r="B97" t="s">
        <v>32</v>
      </c>
      <c r="C97" s="14" t="s">
        <v>233</v>
      </c>
      <c r="D97" t="s">
        <v>32</v>
      </c>
      <c r="E97" s="14" t="s">
        <v>42</v>
      </c>
      <c r="F97" t="s">
        <v>32</v>
      </c>
      <c r="G97" s="14" t="s">
        <v>33</v>
      </c>
      <c r="H97" s="14" t="s">
        <v>234</v>
      </c>
      <c r="I97" s="16" t="s">
        <v>32</v>
      </c>
      <c r="K97" s="16"/>
      <c r="L97" s="17">
        <v>5.0255461380603785</v>
      </c>
      <c r="M97" s="20">
        <v>1.1461116800514267E-4</v>
      </c>
    </row>
    <row r="98" spans="1:13" x14ac:dyDescent="0.35">
      <c r="A98" s="13" t="s">
        <v>23</v>
      </c>
      <c r="B98" t="s">
        <v>32</v>
      </c>
      <c r="C98" s="14" t="s">
        <v>235</v>
      </c>
      <c r="D98" t="s">
        <v>32</v>
      </c>
      <c r="E98" s="14" t="s">
        <v>42</v>
      </c>
      <c r="F98" t="s">
        <v>32</v>
      </c>
      <c r="G98" s="14" t="s">
        <v>33</v>
      </c>
      <c r="H98" s="14" t="s">
        <v>236</v>
      </c>
      <c r="I98" s="16" t="s">
        <v>32</v>
      </c>
      <c r="K98" s="16"/>
      <c r="L98" s="17">
        <v>7.7056501275027589</v>
      </c>
      <c r="M98" s="20">
        <v>1.7573285312487904E-4</v>
      </c>
    </row>
    <row r="99" spans="1:13" x14ac:dyDescent="0.35">
      <c r="A99" s="13" t="s">
        <v>23</v>
      </c>
      <c r="B99" t="s">
        <v>32</v>
      </c>
      <c r="C99" s="14" t="s">
        <v>237</v>
      </c>
      <c r="D99" t="s">
        <v>32</v>
      </c>
      <c r="E99" s="14" t="s">
        <v>42</v>
      </c>
      <c r="F99" t="s">
        <v>32</v>
      </c>
      <c r="G99" s="14" t="s">
        <v>33</v>
      </c>
      <c r="H99" s="14"/>
      <c r="I99" s="16" t="s">
        <v>32</v>
      </c>
      <c r="K99" s="16"/>
      <c r="L99" s="17">
        <v>10.284218541495875</v>
      </c>
      <c r="M99" s="20">
        <v>2.3453894694834177E-4</v>
      </c>
    </row>
    <row r="100" spans="1:13" x14ac:dyDescent="0.35">
      <c r="A100" s="13" t="s">
        <v>23</v>
      </c>
      <c r="B100" t="s">
        <v>32</v>
      </c>
      <c r="C100" s="14" t="s">
        <v>238</v>
      </c>
      <c r="D100" t="s">
        <v>32</v>
      </c>
      <c r="E100" s="14" t="s">
        <v>42</v>
      </c>
      <c r="F100" t="s">
        <v>32</v>
      </c>
      <c r="G100" s="14" t="s">
        <v>33</v>
      </c>
      <c r="H100" s="14"/>
      <c r="I100" s="16" t="s">
        <v>32</v>
      </c>
      <c r="K100" s="16"/>
      <c r="L100" s="17">
        <v>15.679497096547692</v>
      </c>
      <c r="M100" s="20">
        <v>3.575821267183009E-4</v>
      </c>
    </row>
    <row r="101" spans="1:13" x14ac:dyDescent="0.35">
      <c r="A101" s="13" t="s">
        <v>23</v>
      </c>
      <c r="B101" t="s">
        <v>32</v>
      </c>
      <c r="C101" s="14" t="s">
        <v>111</v>
      </c>
      <c r="D101" t="s">
        <v>32</v>
      </c>
      <c r="E101" s="14" t="s">
        <v>42</v>
      </c>
      <c r="F101" t="s">
        <v>32</v>
      </c>
      <c r="G101" s="14" t="s">
        <v>33</v>
      </c>
      <c r="H101" s="14"/>
      <c r="I101" s="16" t="s">
        <v>32</v>
      </c>
      <c r="K101" s="16"/>
      <c r="L101" s="17">
        <v>27.450546295740772</v>
      </c>
      <c r="M101" s="20">
        <v>6.2602930843817751E-4</v>
      </c>
    </row>
    <row r="102" spans="1:13" x14ac:dyDescent="0.35">
      <c r="A102" s="13" t="s">
        <v>23</v>
      </c>
      <c r="B102" t="s">
        <v>32</v>
      </c>
      <c r="C102" s="14" t="s">
        <v>110</v>
      </c>
      <c r="D102" t="s">
        <v>32</v>
      </c>
      <c r="E102" s="14" t="s">
        <v>42</v>
      </c>
      <c r="F102" t="s">
        <v>32</v>
      </c>
      <c r="G102" s="14" t="s">
        <v>33</v>
      </c>
      <c r="H102" s="14"/>
      <c r="I102" s="16" t="s">
        <v>32</v>
      </c>
      <c r="K102" s="16"/>
      <c r="L102" s="17">
        <v>5161.9457650033846</v>
      </c>
      <c r="M102" s="20">
        <v>0.1177218588892656</v>
      </c>
    </row>
    <row r="103" spans="1:13" x14ac:dyDescent="0.35">
      <c r="A103" s="13" t="s">
        <v>23</v>
      </c>
      <c r="B103" t="s">
        <v>32</v>
      </c>
      <c r="C103" s="14" t="s">
        <v>111</v>
      </c>
      <c r="D103" t="s">
        <v>32</v>
      </c>
      <c r="E103" s="14" t="s">
        <v>42</v>
      </c>
      <c r="F103" t="s">
        <v>32</v>
      </c>
      <c r="G103" s="14" t="s">
        <v>33</v>
      </c>
      <c r="H103" s="14"/>
      <c r="I103" s="16" t="s">
        <v>32</v>
      </c>
      <c r="K103" s="16"/>
      <c r="L103" s="17">
        <v>542.32618543811054</v>
      </c>
      <c r="M103" s="20">
        <v>1.2368135889172224E-2</v>
      </c>
    </row>
    <row r="104" spans="1:13" x14ac:dyDescent="0.35">
      <c r="A104" s="13"/>
      <c r="B104"/>
      <c r="C104" s="14"/>
      <c r="E104" s="14"/>
      <c r="G104" s="14"/>
      <c r="H104" s="14"/>
      <c r="K104" s="16"/>
      <c r="L104" s="17"/>
      <c r="M104" s="20"/>
    </row>
    <row r="105" spans="1:13" x14ac:dyDescent="0.35">
      <c r="A105" s="13"/>
      <c r="B105"/>
      <c r="C105" s="14"/>
      <c r="E105" s="14"/>
      <c r="G105" s="14"/>
      <c r="H105" s="14"/>
      <c r="K105" s="16"/>
      <c r="L105" s="17"/>
      <c r="M105" s="20"/>
    </row>
    <row r="106" spans="1:13" x14ac:dyDescent="0.35">
      <c r="A106" s="16" t="s">
        <v>239</v>
      </c>
      <c r="B106" s="24">
        <f>SUMIF(A:A,"CASH",M:M)</f>
        <v>0.11735331340652704</v>
      </c>
      <c r="C106" s="14"/>
      <c r="E106" s="14"/>
      <c r="G106" s="14"/>
      <c r="H106" s="14"/>
      <c r="K106" s="16"/>
      <c r="L106" s="17"/>
      <c r="M106" s="20"/>
    </row>
    <row r="107" spans="1:13" x14ac:dyDescent="0.35">
      <c r="A107" s="16" t="s">
        <v>240</v>
      </c>
      <c r="B107" s="24">
        <f>SUMIF(A:A,"FIXED INCOME",M:M)+SUMIF(A:A,"FUTURES",M:M)</f>
        <v>0.88264668659347301</v>
      </c>
      <c r="C107" s="14"/>
      <c r="E107" s="14"/>
      <c r="G107" s="14"/>
      <c r="H107" s="14"/>
      <c r="K107" s="16"/>
      <c r="L107" s="17"/>
      <c r="M107" s="20"/>
    </row>
    <row r="108" spans="1:13" x14ac:dyDescent="0.35">
      <c r="A108" s="16" t="s">
        <v>241</v>
      </c>
      <c r="B108"/>
      <c r="C108" s="14"/>
      <c r="E108" s="14"/>
      <c r="G108" s="14"/>
      <c r="H108" s="14"/>
      <c r="K108" s="16"/>
      <c r="L108" s="17"/>
      <c r="M108" s="20"/>
    </row>
    <row r="109" spans="1:13" x14ac:dyDescent="0.35">
      <c r="A109" s="16" t="s">
        <v>242</v>
      </c>
      <c r="B109" s="24"/>
      <c r="C109" s="14"/>
      <c r="E109" s="14"/>
      <c r="G109" s="14"/>
      <c r="H109" s="14"/>
      <c r="K109" s="16"/>
      <c r="L109" s="17"/>
      <c r="M109" s="20"/>
    </row>
    <row r="110" spans="1:13" x14ac:dyDescent="0.35">
      <c r="A110" s="16" t="s">
        <v>243</v>
      </c>
      <c r="B110" s="24"/>
      <c r="C110" s="14"/>
      <c r="E110" s="14"/>
      <c r="G110" s="14"/>
      <c r="H110" s="14"/>
      <c r="K110" s="16"/>
      <c r="L110" s="17"/>
      <c r="M110" s="20"/>
    </row>
    <row r="111" spans="1:13" x14ac:dyDescent="0.35">
      <c r="A111" s="16" t="s">
        <v>244</v>
      </c>
      <c r="B111"/>
      <c r="C111" s="14"/>
      <c r="E111" s="14"/>
      <c r="G111" s="14"/>
      <c r="H111" s="14"/>
      <c r="K111" s="16"/>
      <c r="L111" s="17"/>
      <c r="M111" s="20"/>
    </row>
    <row r="112" spans="1:13" x14ac:dyDescent="0.35">
      <c r="A112" s="16" t="s">
        <v>245</v>
      </c>
      <c r="B112" s="24"/>
      <c r="C112" s="14"/>
      <c r="E112" s="14"/>
      <c r="G112" s="14"/>
      <c r="H112" s="14"/>
      <c r="K112" s="16"/>
      <c r="L112" s="17"/>
      <c r="M112" s="20"/>
    </row>
    <row r="113" spans="1:13" x14ac:dyDescent="0.35">
      <c r="A113" s="16" t="s">
        <v>245</v>
      </c>
      <c r="B113" t="s">
        <v>32</v>
      </c>
      <c r="C113" s="14"/>
      <c r="E113" s="14"/>
      <c r="G113" s="14"/>
      <c r="H113" s="14"/>
      <c r="K113" s="16"/>
      <c r="L113" s="17"/>
      <c r="M113" s="20"/>
    </row>
    <row r="114" spans="1:13" x14ac:dyDescent="0.35">
      <c r="A114" s="16" t="s">
        <v>246</v>
      </c>
      <c r="B114"/>
      <c r="C114" s="14"/>
      <c r="E114" s="14"/>
      <c r="G114" s="14"/>
      <c r="H114" s="14"/>
      <c r="K114" s="16"/>
      <c r="L114" s="17"/>
      <c r="M114" s="20"/>
    </row>
    <row r="115" spans="1:13" x14ac:dyDescent="0.35">
      <c r="A115" s="16" t="s">
        <v>247</v>
      </c>
      <c r="B115"/>
      <c r="C115" s="14"/>
      <c r="E115" s="14"/>
      <c r="G115" s="14"/>
      <c r="H115" s="14"/>
      <c r="K115" s="16"/>
      <c r="L115" s="17"/>
      <c r="M115" s="20"/>
    </row>
    <row r="116" spans="1:13" x14ac:dyDescent="0.35">
      <c r="A116" s="16" t="s">
        <v>248</v>
      </c>
      <c r="B116"/>
      <c r="C116" s="14"/>
      <c r="E116" s="14"/>
      <c r="G116" s="14"/>
      <c r="H116" s="14"/>
      <c r="K116" s="16"/>
      <c r="L116" s="17"/>
      <c r="M116" s="20"/>
    </row>
    <row r="117" spans="1:13" x14ac:dyDescent="0.35">
      <c r="A117" s="16" t="s">
        <v>249</v>
      </c>
      <c r="B117"/>
      <c r="C117" s="14"/>
      <c r="E117" s="14"/>
      <c r="G117" s="14"/>
      <c r="H117" s="14"/>
      <c r="K117" s="16"/>
      <c r="L117" s="17"/>
      <c r="M117" s="20"/>
    </row>
    <row r="118" spans="1:13" x14ac:dyDescent="0.35">
      <c r="A118" s="16" t="s">
        <v>250</v>
      </c>
      <c r="B118"/>
      <c r="C118" s="14"/>
      <c r="E118" s="14"/>
      <c r="G118" s="14"/>
      <c r="H118" s="14"/>
      <c r="K118" s="16"/>
      <c r="L118" s="17"/>
      <c r="M118" s="20"/>
    </row>
    <row r="119" spans="1:13" x14ac:dyDescent="0.35">
      <c r="A119" s="16" t="s">
        <v>251</v>
      </c>
      <c r="B119"/>
      <c r="C119" s="14"/>
      <c r="E119" s="14"/>
      <c r="G119" s="14"/>
      <c r="H119" s="14"/>
      <c r="K119" s="16"/>
      <c r="L119" s="17"/>
      <c r="M119" s="20"/>
    </row>
    <row r="120" spans="1:13" x14ac:dyDescent="0.35">
      <c r="A120" s="16" t="s">
        <v>252</v>
      </c>
      <c r="B120"/>
      <c r="C120" s="14"/>
      <c r="E120" s="14"/>
      <c r="G120" s="14"/>
      <c r="H120" s="14"/>
      <c r="K120" s="16"/>
      <c r="L120" s="17"/>
      <c r="M120" s="20"/>
    </row>
    <row r="121" spans="1:13" x14ac:dyDescent="0.35">
      <c r="A121" s="16" t="s">
        <v>253</v>
      </c>
      <c r="B121"/>
      <c r="C121" s="14"/>
      <c r="E121" s="14"/>
      <c r="G121" s="14"/>
      <c r="H121" s="14"/>
      <c r="K121" s="16"/>
      <c r="L121" s="17"/>
      <c r="M121" s="20"/>
    </row>
    <row r="122" spans="1:13" x14ac:dyDescent="0.35">
      <c r="A122" s="16" t="s">
        <v>254</v>
      </c>
      <c r="B122"/>
      <c r="C122" s="14"/>
      <c r="E122" s="14"/>
      <c r="G122" s="14"/>
      <c r="H122" s="14"/>
      <c r="K122" s="16"/>
      <c r="L122" s="17"/>
      <c r="M122" s="20"/>
    </row>
    <row r="123" spans="1:13" x14ac:dyDescent="0.35">
      <c r="A123" s="16" t="s">
        <v>255</v>
      </c>
      <c r="B123"/>
      <c r="C123" s="14"/>
      <c r="E123" s="14"/>
      <c r="G123" s="14"/>
      <c r="H123" s="14"/>
      <c r="K123" s="16"/>
      <c r="L123" s="17"/>
      <c r="M123" s="20"/>
    </row>
    <row r="124" spans="1:13" x14ac:dyDescent="0.35">
      <c r="A124" s="13" t="s">
        <v>55</v>
      </c>
      <c r="B124" t="s">
        <v>32</v>
      </c>
      <c r="C124" s="14" t="s">
        <v>55</v>
      </c>
      <c r="D124" t="s">
        <v>32</v>
      </c>
      <c r="E124" s="14" t="s">
        <v>42</v>
      </c>
      <c r="F124" t="s">
        <v>32</v>
      </c>
      <c r="G124" s="14" t="s">
        <v>33</v>
      </c>
      <c r="H124" s="14" t="s">
        <v>55</v>
      </c>
      <c r="I124" s="16" t="s">
        <v>32</v>
      </c>
      <c r="K124" s="16"/>
      <c r="L124" s="17">
        <v>43848.66</v>
      </c>
      <c r="M124" s="20" t="s">
        <v>55</v>
      </c>
    </row>
  </sheetData>
  <phoneticPr fontId="5" type="noConversion"/>
  <conditionalFormatting sqref="A1:A1048576">
    <cfRule type="expression" dxfId="3" priority="2">
      <formula>LEFT($A1,3)="The"</formula>
    </cfRule>
  </conditionalFormatting>
  <conditionalFormatting sqref="A106:A109 A110:B123">
    <cfRule type="expression" dxfId="2" priority="3">
      <formula>OR(LEFT($A106,3)="Sub",LEFT($A106,5)="Total")</formula>
    </cfRule>
  </conditionalFormatting>
  <conditionalFormatting sqref="A1:M105 A124:M1048576 C106:M123">
    <cfRule type="expression" dxfId="1" priority="6">
      <formula>OR(LEFT($A1,3)="Sub",LEFT($A1,5)="Total")</formula>
    </cfRule>
  </conditionalFormatting>
  <conditionalFormatting sqref="B106:B109">
    <cfRule type="expression" dxfId="0" priority="1">
      <formula>OR(LEFT($A106,3)="Sub",LEFT($A106,5)="Total")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1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4" s="1" customFormat="1" ht="17" x14ac:dyDescent="0.4">
      <c r="A1" s="4" t="s">
        <v>166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9">
        <v>0</v>
      </c>
      <c r="C3" s="9">
        <v>0</v>
      </c>
    </row>
    <row r="4" spans="1:4" x14ac:dyDescent="0.35">
      <c r="A4" t="s">
        <v>13</v>
      </c>
      <c r="B4" s="9"/>
      <c r="C4" s="12" t="s">
        <v>34</v>
      </c>
    </row>
    <row r="5" spans="1:4" x14ac:dyDescent="0.35">
      <c r="A5" t="s">
        <v>14</v>
      </c>
      <c r="B5" s="9">
        <v>-3971.1745981723961</v>
      </c>
      <c r="C5" s="12">
        <v>-9.0565472198520972E-2</v>
      </c>
      <c r="D5" s="26"/>
    </row>
    <row r="6" spans="1:4" x14ac:dyDescent="0.35">
      <c r="A6" t="s">
        <v>15</v>
      </c>
      <c r="B6" s="10"/>
      <c r="C6" s="12" t="s">
        <v>34</v>
      </c>
    </row>
    <row r="7" spans="1:4" s="2" customFormat="1" x14ac:dyDescent="0.35">
      <c r="A7" s="8" t="s">
        <v>16</v>
      </c>
      <c r="B7" s="10"/>
      <c r="C7" s="12" t="s">
        <v>34</v>
      </c>
    </row>
    <row r="8" spans="1:4" x14ac:dyDescent="0.35">
      <c r="A8" s="1" t="s">
        <v>17</v>
      </c>
      <c r="B8" s="11">
        <v>-3971.1745981723961</v>
      </c>
      <c r="C8" s="23">
        <v>-9.0565472198520972E-2</v>
      </c>
      <c r="D8" s="26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24" sqref="B24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167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>
        <v>0.11735331340652704</v>
      </c>
      <c r="C3" s="6" t="s">
        <v>36</v>
      </c>
    </row>
    <row r="4" spans="1:3" x14ac:dyDescent="0.35">
      <c r="A4" t="s">
        <v>24</v>
      </c>
      <c r="B4" s="5">
        <v>0.88264668659347301</v>
      </c>
      <c r="C4" s="5">
        <v>-9.0565472198520972E-2</v>
      </c>
    </row>
    <row r="5" spans="1:3" x14ac:dyDescent="0.35">
      <c r="A5" t="s">
        <v>25</v>
      </c>
      <c r="B5" s="5"/>
      <c r="C5" s="6" t="s">
        <v>36</v>
      </c>
    </row>
    <row r="6" spans="1:3" x14ac:dyDescent="0.35">
      <c r="A6" t="s">
        <v>26</v>
      </c>
      <c r="B6" s="5"/>
      <c r="C6" s="6" t="s">
        <v>36</v>
      </c>
    </row>
    <row r="7" spans="1:3" x14ac:dyDescent="0.35">
      <c r="A7" t="s">
        <v>27</v>
      </c>
      <c r="B7" s="5"/>
      <c r="C7" s="6" t="s">
        <v>36</v>
      </c>
    </row>
    <row r="8" spans="1:3" x14ac:dyDescent="0.35">
      <c r="A8" t="s">
        <v>28</v>
      </c>
      <c r="B8" s="5"/>
      <c r="C8" s="6" t="s">
        <v>36</v>
      </c>
    </row>
    <row r="9" spans="1:3" x14ac:dyDescent="0.35">
      <c r="A9" s="1" t="s">
        <v>17</v>
      </c>
      <c r="B9" s="7">
        <v>1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7"/>
  <sheetViews>
    <sheetView workbookViewId="0">
      <selection activeCell="B24" sqref="B24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168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2">
        <v>0.93980598652559655</v>
      </c>
      <c r="C3" s="5">
        <v>-9.0565472198520972E-2</v>
      </c>
    </row>
    <row r="4" spans="1:3" x14ac:dyDescent="0.35">
      <c r="A4" t="s">
        <v>35</v>
      </c>
      <c r="B4" s="22">
        <v>6.0194013474403382E-2</v>
      </c>
    </row>
    <row r="5" spans="1:3" x14ac:dyDescent="0.35">
      <c r="A5" t="s">
        <v>37</v>
      </c>
      <c r="B5" s="22"/>
    </row>
    <row r="6" spans="1:3" x14ac:dyDescent="0.35">
      <c r="A6" t="s">
        <v>38</v>
      </c>
      <c r="B6" t="s">
        <v>36</v>
      </c>
      <c r="C6" t="s">
        <v>36</v>
      </c>
    </row>
    <row r="7" spans="1:3" x14ac:dyDescent="0.35">
      <c r="B7" s="22"/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F19"/>
  <sheetViews>
    <sheetView workbookViewId="0">
      <selection activeCell="F14" sqref="F14"/>
    </sheetView>
  </sheetViews>
  <sheetFormatPr defaultRowHeight="14.5" x14ac:dyDescent="0.35"/>
  <cols>
    <col min="1" max="1" width="18.26953125" bestFit="1" customWidth="1"/>
    <col min="2" max="2" width="14.1796875" customWidth="1"/>
    <col min="5" max="5" width="18.7265625" bestFit="1" customWidth="1"/>
    <col min="6" max="6" width="13.81640625" bestFit="1" customWidth="1"/>
  </cols>
  <sheetData>
    <row r="1" spans="1:6" x14ac:dyDescent="0.35">
      <c r="A1" s="1" t="s">
        <v>39</v>
      </c>
    </row>
    <row r="3" spans="1:6" x14ac:dyDescent="0.35">
      <c r="A3" s="1" t="s">
        <v>40</v>
      </c>
      <c r="E3" s="1" t="s">
        <v>40</v>
      </c>
    </row>
    <row r="4" spans="1:6" x14ac:dyDescent="0.35">
      <c r="A4" t="s">
        <v>43</v>
      </c>
      <c r="B4" t="s">
        <v>14</v>
      </c>
      <c r="E4" t="s">
        <v>43</v>
      </c>
      <c r="F4" t="s">
        <v>14</v>
      </c>
    </row>
    <row r="5" spans="1:6" x14ac:dyDescent="0.35">
      <c r="A5" t="s">
        <v>44</v>
      </c>
      <c r="B5" t="s">
        <v>14</v>
      </c>
      <c r="E5" t="s">
        <v>44</v>
      </c>
      <c r="F5" t="s">
        <v>14</v>
      </c>
    </row>
    <row r="6" spans="1:6" x14ac:dyDescent="0.35">
      <c r="A6" t="s">
        <v>44</v>
      </c>
      <c r="B6" t="s">
        <v>14</v>
      </c>
      <c r="E6" t="s">
        <v>44</v>
      </c>
      <c r="F6" t="s">
        <v>14</v>
      </c>
    </row>
    <row r="7" spans="1:6" x14ac:dyDescent="0.35">
      <c r="A7" t="s">
        <v>45</v>
      </c>
      <c r="B7" t="s">
        <v>24</v>
      </c>
      <c r="E7" t="s">
        <v>45</v>
      </c>
      <c r="F7" t="s">
        <v>24</v>
      </c>
    </row>
    <row r="8" spans="1:6" x14ac:dyDescent="0.35">
      <c r="A8" t="s">
        <v>46</v>
      </c>
      <c r="B8" t="s">
        <v>24</v>
      </c>
      <c r="E8" t="s">
        <v>46</v>
      </c>
      <c r="F8" t="s">
        <v>24</v>
      </c>
    </row>
    <row r="9" spans="1:6" x14ac:dyDescent="0.35">
      <c r="A9" t="s">
        <v>47</v>
      </c>
      <c r="B9" t="s">
        <v>24</v>
      </c>
      <c r="E9" t="s">
        <v>47</v>
      </c>
      <c r="F9" t="s">
        <v>24</v>
      </c>
    </row>
    <row r="10" spans="1:6" x14ac:dyDescent="0.35">
      <c r="A10" t="s">
        <v>48</v>
      </c>
      <c r="B10" t="s">
        <v>24</v>
      </c>
      <c r="E10" t="s">
        <v>48</v>
      </c>
      <c r="F10" t="s">
        <v>24</v>
      </c>
    </row>
    <row r="11" spans="1:6" x14ac:dyDescent="0.35">
      <c r="A11" t="s">
        <v>41</v>
      </c>
      <c r="B11" t="s">
        <v>23</v>
      </c>
      <c r="E11" t="s">
        <v>41</v>
      </c>
      <c r="F11" t="s">
        <v>23</v>
      </c>
    </row>
    <row r="12" spans="1:6" x14ac:dyDescent="0.35">
      <c r="A12" t="s">
        <v>49</v>
      </c>
      <c r="B12" t="s">
        <v>24</v>
      </c>
      <c r="E12" t="s">
        <v>49</v>
      </c>
      <c r="F12" t="s">
        <v>24</v>
      </c>
    </row>
    <row r="13" spans="1:6" x14ac:dyDescent="0.35">
      <c r="A13" t="s">
        <v>50</v>
      </c>
      <c r="B13" t="s">
        <v>24</v>
      </c>
      <c r="E13" t="s">
        <v>50</v>
      </c>
      <c r="F13" t="s">
        <v>24</v>
      </c>
    </row>
    <row r="14" spans="1:6" x14ac:dyDescent="0.35">
      <c r="A14" t="s">
        <v>51</v>
      </c>
      <c r="B14" t="s">
        <v>12</v>
      </c>
      <c r="E14" t="s">
        <v>51</v>
      </c>
      <c r="F14" t="s">
        <v>12</v>
      </c>
    </row>
    <row r="15" spans="1:6" x14ac:dyDescent="0.35">
      <c r="A15" t="s">
        <v>52</v>
      </c>
      <c r="B15" t="s">
        <v>24</v>
      </c>
      <c r="E15" t="s">
        <v>52</v>
      </c>
      <c r="F15" t="s">
        <v>24</v>
      </c>
    </row>
    <row r="16" spans="1:6" x14ac:dyDescent="0.35">
      <c r="A16" t="s">
        <v>53</v>
      </c>
      <c r="B16" t="s">
        <v>23</v>
      </c>
      <c r="E16" t="s">
        <v>53</v>
      </c>
      <c r="F16" t="s">
        <v>23</v>
      </c>
    </row>
    <row r="17" spans="1:6" x14ac:dyDescent="0.35">
      <c r="A17" t="s">
        <v>54</v>
      </c>
      <c r="B17" t="s">
        <v>14</v>
      </c>
      <c r="E17" t="s">
        <v>54</v>
      </c>
      <c r="F17" t="s">
        <v>14</v>
      </c>
    </row>
    <row r="18" spans="1:6" x14ac:dyDescent="0.35">
      <c r="A18" t="s">
        <v>169</v>
      </c>
      <c r="B18" t="s">
        <v>14</v>
      </c>
      <c r="E18" t="s">
        <v>169</v>
      </c>
      <c r="F18" t="s">
        <v>14</v>
      </c>
    </row>
    <row r="19" spans="1:6" x14ac:dyDescent="0.35">
      <c r="A19" t="s">
        <v>169</v>
      </c>
      <c r="B19" t="s">
        <v>14</v>
      </c>
      <c r="E19" t="s">
        <v>169</v>
      </c>
      <c r="F1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2025-03-11T00:02:37Z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